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edu.city.ichinoseki.iwate.jp\FileShare\制限フォルダ\小学校\千厩地域\千厩小学校\Ｂフォルダ\R08\"/>
    </mc:Choice>
  </mc:AlternateContent>
  <xr:revisionPtr revIDLastSave="0" documentId="13_ncr:1_{703DC480-1C56-4173-9AC0-68B3CF75B065}" xr6:coauthVersionLast="36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固定版" sheetId="2" r:id="rId1"/>
    <sheet name="設定" sheetId="1" r:id="rId2"/>
    <sheet name="設定反映板" sheetId="5" r:id="rId3"/>
  </sheets>
  <definedNames>
    <definedName name="_xlnm.Print_Area" localSheetId="0">固定版!$A$1:$AM$33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2" l="1"/>
  <c r="AL34" i="2" l="1"/>
  <c r="AI34" i="2"/>
  <c r="AF34" i="2"/>
  <c r="AC34" i="2"/>
  <c r="Z34" i="2"/>
  <c r="S34" i="2"/>
  <c r="P34" i="2"/>
  <c r="M34" i="2"/>
  <c r="J34" i="2"/>
  <c r="G34" i="2"/>
  <c r="D34" i="2"/>
  <c r="AM34" i="2" l="1"/>
  <c r="AN34" i="2" s="1"/>
  <c r="Z33" i="5"/>
  <c r="X33" i="5"/>
  <c r="V33" i="5"/>
  <c r="T33" i="5"/>
  <c r="R33" i="5"/>
  <c r="P33" i="5"/>
  <c r="M33" i="5"/>
  <c r="K33" i="5"/>
  <c r="I33" i="5"/>
  <c r="G33" i="5"/>
  <c r="E33" i="5"/>
  <c r="C33" i="5"/>
  <c r="Z32" i="5"/>
  <c r="X32" i="5"/>
  <c r="V32" i="5"/>
  <c r="T32" i="5"/>
  <c r="R32" i="5"/>
  <c r="P32" i="5"/>
  <c r="M32" i="5"/>
  <c r="K32" i="5"/>
  <c r="I32" i="5"/>
  <c r="G32" i="5"/>
  <c r="E32" i="5"/>
  <c r="C32" i="5"/>
  <c r="Z31" i="5"/>
  <c r="X31" i="5"/>
  <c r="V31" i="5"/>
  <c r="T31" i="5"/>
  <c r="R31" i="5"/>
  <c r="P31" i="5"/>
  <c r="M31" i="5"/>
  <c r="K31" i="5"/>
  <c r="I31" i="5"/>
  <c r="G31" i="5"/>
  <c r="E31" i="5"/>
  <c r="C31" i="5"/>
  <c r="Z30" i="5"/>
  <c r="X30" i="5"/>
  <c r="V30" i="5"/>
  <c r="T30" i="5"/>
  <c r="R30" i="5"/>
  <c r="P30" i="5"/>
  <c r="M30" i="5"/>
  <c r="K30" i="5"/>
  <c r="I30" i="5"/>
  <c r="G30" i="5"/>
  <c r="E30" i="5"/>
  <c r="C30" i="5"/>
  <c r="Z29" i="5"/>
  <c r="X29" i="5"/>
  <c r="V29" i="5"/>
  <c r="T29" i="5"/>
  <c r="R29" i="5"/>
  <c r="P29" i="5"/>
  <c r="M29" i="5"/>
  <c r="K29" i="5"/>
  <c r="I29" i="5"/>
  <c r="G29" i="5"/>
  <c r="E29" i="5"/>
  <c r="C29" i="5"/>
  <c r="Z28" i="5"/>
  <c r="X28" i="5"/>
  <c r="V28" i="5"/>
  <c r="T28" i="5"/>
  <c r="R28" i="5"/>
  <c r="P28" i="5"/>
  <c r="M28" i="5"/>
  <c r="K28" i="5"/>
  <c r="I28" i="5"/>
  <c r="G28" i="5"/>
  <c r="E28" i="5"/>
  <c r="C28" i="5"/>
  <c r="Z27" i="5"/>
  <c r="X27" i="5"/>
  <c r="V27" i="5"/>
  <c r="T27" i="5"/>
  <c r="R27" i="5"/>
  <c r="P27" i="5"/>
  <c r="M27" i="5"/>
  <c r="K27" i="5"/>
  <c r="I27" i="5"/>
  <c r="G27" i="5"/>
  <c r="E27" i="5"/>
  <c r="C27" i="5"/>
  <c r="Z26" i="5"/>
  <c r="X26" i="5"/>
  <c r="V26" i="5"/>
  <c r="T26" i="5"/>
  <c r="R26" i="5"/>
  <c r="P26" i="5"/>
  <c r="M26" i="5"/>
  <c r="K26" i="5"/>
  <c r="I26" i="5"/>
  <c r="G26" i="5"/>
  <c r="E26" i="5"/>
  <c r="C26" i="5"/>
  <c r="Z25" i="5"/>
  <c r="X25" i="5"/>
  <c r="V25" i="5"/>
  <c r="T25" i="5"/>
  <c r="R25" i="5"/>
  <c r="P25" i="5"/>
  <c r="M25" i="5"/>
  <c r="K25" i="5"/>
  <c r="I25" i="5"/>
  <c r="G25" i="5"/>
  <c r="E25" i="5"/>
  <c r="C25" i="5"/>
  <c r="Z24" i="5"/>
  <c r="X24" i="5"/>
  <c r="V24" i="5"/>
  <c r="T24" i="5"/>
  <c r="R24" i="5"/>
  <c r="P24" i="5"/>
  <c r="M24" i="5"/>
  <c r="K24" i="5"/>
  <c r="I24" i="5"/>
  <c r="G24" i="5"/>
  <c r="E24" i="5"/>
  <c r="C24" i="5"/>
  <c r="Z23" i="5"/>
  <c r="X23" i="5"/>
  <c r="V23" i="5"/>
  <c r="T23" i="5"/>
  <c r="R23" i="5"/>
  <c r="P23" i="5"/>
  <c r="M23" i="5"/>
  <c r="K23" i="5"/>
  <c r="I23" i="5"/>
  <c r="G23" i="5"/>
  <c r="E23" i="5"/>
  <c r="C23" i="5"/>
  <c r="Z22" i="5"/>
  <c r="X22" i="5"/>
  <c r="V22" i="5"/>
  <c r="T22" i="5"/>
  <c r="R22" i="5"/>
  <c r="P22" i="5"/>
  <c r="M22" i="5"/>
  <c r="K22" i="5"/>
  <c r="I22" i="5"/>
  <c r="G22" i="5"/>
  <c r="E22" i="5"/>
  <c r="C22" i="5"/>
  <c r="Z21" i="5"/>
  <c r="X21" i="5"/>
  <c r="V21" i="5"/>
  <c r="T21" i="5"/>
  <c r="R21" i="5"/>
  <c r="P21" i="5"/>
  <c r="M21" i="5"/>
  <c r="K21" i="5"/>
  <c r="I21" i="5"/>
  <c r="G21" i="5"/>
  <c r="E21" i="5"/>
  <c r="C21" i="5"/>
  <c r="Z20" i="5"/>
  <c r="X20" i="5"/>
  <c r="V20" i="5"/>
  <c r="T20" i="5"/>
  <c r="R20" i="5"/>
  <c r="P20" i="5"/>
  <c r="M20" i="5"/>
  <c r="K20" i="5"/>
  <c r="I20" i="5"/>
  <c r="G20" i="5"/>
  <c r="E20" i="5"/>
  <c r="C20" i="5"/>
  <c r="Z19" i="5"/>
  <c r="X19" i="5"/>
  <c r="V19" i="5"/>
  <c r="T19" i="5"/>
  <c r="R19" i="5"/>
  <c r="P19" i="5"/>
  <c r="M19" i="5"/>
  <c r="K19" i="5"/>
  <c r="I19" i="5"/>
  <c r="G19" i="5"/>
  <c r="E19" i="5"/>
  <c r="C19" i="5"/>
  <c r="Z18" i="5"/>
  <c r="X18" i="5"/>
  <c r="V18" i="5"/>
  <c r="T18" i="5"/>
  <c r="R18" i="5"/>
  <c r="P18" i="5"/>
  <c r="M18" i="5"/>
  <c r="K18" i="5"/>
  <c r="I18" i="5"/>
  <c r="G18" i="5"/>
  <c r="E18" i="5"/>
  <c r="C18" i="5"/>
  <c r="Z17" i="5"/>
  <c r="X17" i="5"/>
  <c r="V17" i="5"/>
  <c r="T17" i="5"/>
  <c r="R17" i="5"/>
  <c r="P17" i="5"/>
  <c r="M17" i="5"/>
  <c r="K17" i="5"/>
  <c r="I17" i="5"/>
  <c r="G17" i="5"/>
  <c r="E17" i="5"/>
  <c r="C17" i="5"/>
  <c r="Z16" i="5"/>
  <c r="X16" i="5"/>
  <c r="V16" i="5"/>
  <c r="T16" i="5"/>
  <c r="R16" i="5"/>
  <c r="P16" i="5"/>
  <c r="M16" i="5"/>
  <c r="K16" i="5"/>
  <c r="I16" i="5"/>
  <c r="G16" i="5"/>
  <c r="E16" i="5"/>
  <c r="C16" i="5"/>
  <c r="Z15" i="5"/>
  <c r="X15" i="5"/>
  <c r="V15" i="5"/>
  <c r="T15" i="5"/>
  <c r="R15" i="5"/>
  <c r="P15" i="5"/>
  <c r="K15" i="5"/>
  <c r="I15" i="5"/>
  <c r="G15" i="5"/>
  <c r="E15" i="5"/>
  <c r="C15" i="5"/>
  <c r="Z14" i="5"/>
  <c r="X14" i="5"/>
  <c r="V14" i="5"/>
  <c r="T14" i="5"/>
  <c r="R14" i="5"/>
  <c r="P14" i="5"/>
  <c r="M14" i="5"/>
  <c r="K14" i="5"/>
  <c r="I14" i="5"/>
  <c r="G14" i="5"/>
  <c r="E14" i="5"/>
  <c r="C14" i="5"/>
  <c r="Z13" i="5"/>
  <c r="X13" i="5"/>
  <c r="V13" i="5"/>
  <c r="T13" i="5"/>
  <c r="R13" i="5"/>
  <c r="P13" i="5"/>
  <c r="M13" i="5"/>
  <c r="K13" i="5"/>
  <c r="I13" i="5"/>
  <c r="G13" i="5"/>
  <c r="E13" i="5"/>
  <c r="C13" i="5"/>
  <c r="Z12" i="5"/>
  <c r="X12" i="5"/>
  <c r="V12" i="5"/>
  <c r="T12" i="5"/>
  <c r="R12" i="5"/>
  <c r="P12" i="5"/>
  <c r="M12" i="5"/>
  <c r="K12" i="5"/>
  <c r="I12" i="5"/>
  <c r="G12" i="5"/>
  <c r="E12" i="5"/>
  <c r="C12" i="5"/>
  <c r="Z11" i="5"/>
  <c r="X11" i="5"/>
  <c r="V11" i="5"/>
  <c r="T11" i="5"/>
  <c r="R11" i="5"/>
  <c r="P11" i="5"/>
  <c r="M11" i="5"/>
  <c r="K11" i="5"/>
  <c r="I11" i="5"/>
  <c r="G11" i="5"/>
  <c r="E11" i="5"/>
  <c r="C11" i="5"/>
  <c r="Z10" i="5"/>
  <c r="X10" i="5"/>
  <c r="V10" i="5"/>
  <c r="T10" i="5"/>
  <c r="R10" i="5"/>
  <c r="P10" i="5"/>
  <c r="M10" i="5"/>
  <c r="K10" i="5"/>
  <c r="I10" i="5"/>
  <c r="G10" i="5"/>
  <c r="E10" i="5"/>
  <c r="C10" i="5"/>
  <c r="Z9" i="5"/>
  <c r="X9" i="5"/>
  <c r="V9" i="5"/>
  <c r="T9" i="5"/>
  <c r="R9" i="5"/>
  <c r="P9" i="5"/>
  <c r="M9" i="5"/>
  <c r="K9" i="5"/>
  <c r="I9" i="5"/>
  <c r="G9" i="5"/>
  <c r="E9" i="5"/>
  <c r="C9" i="5"/>
  <c r="Z8" i="5"/>
  <c r="X8" i="5"/>
  <c r="V8" i="5"/>
  <c r="T8" i="5"/>
  <c r="R8" i="5"/>
  <c r="P8" i="5"/>
  <c r="M8" i="5"/>
  <c r="K8" i="5"/>
  <c r="I8" i="5"/>
  <c r="G8" i="5"/>
  <c r="E8" i="5"/>
  <c r="C8" i="5"/>
  <c r="Z7" i="5"/>
  <c r="X7" i="5"/>
  <c r="V7" i="5"/>
  <c r="T7" i="5"/>
  <c r="R7" i="5"/>
  <c r="P7" i="5"/>
  <c r="M7" i="5"/>
  <c r="K7" i="5"/>
  <c r="I7" i="5"/>
  <c r="G7" i="5"/>
  <c r="E7" i="5"/>
  <c r="C7" i="5"/>
  <c r="Z6" i="5"/>
  <c r="X6" i="5"/>
  <c r="V6" i="5"/>
  <c r="T6" i="5"/>
  <c r="R6" i="5"/>
  <c r="P6" i="5"/>
  <c r="M6" i="5"/>
  <c r="K6" i="5"/>
  <c r="I6" i="5"/>
  <c r="G6" i="5"/>
  <c r="E6" i="5"/>
  <c r="C6" i="5"/>
  <c r="Z5" i="5"/>
  <c r="X5" i="5"/>
  <c r="V5" i="5"/>
  <c r="T5" i="5"/>
  <c r="R5" i="5"/>
  <c r="P5" i="5"/>
  <c r="M5" i="5"/>
  <c r="K5" i="5"/>
  <c r="I5" i="5"/>
  <c r="G5" i="5"/>
  <c r="E5" i="5"/>
  <c r="C5" i="5"/>
  <c r="Z4" i="5"/>
  <c r="X4" i="5"/>
  <c r="V4" i="5"/>
  <c r="T4" i="5"/>
  <c r="R4" i="5"/>
  <c r="P4" i="5"/>
  <c r="M4" i="5"/>
  <c r="K4" i="5"/>
  <c r="I4" i="5"/>
  <c r="G4" i="5"/>
  <c r="E4" i="5"/>
  <c r="C4" i="5"/>
  <c r="Z3" i="5"/>
  <c r="X3" i="5"/>
  <c r="V3" i="5"/>
  <c r="T3" i="5"/>
  <c r="R3" i="5"/>
  <c r="P3" i="5"/>
  <c r="M3" i="5"/>
  <c r="K3" i="5"/>
  <c r="I3" i="5"/>
  <c r="G3" i="5"/>
  <c r="E3" i="5"/>
  <c r="C3" i="5"/>
</calcChain>
</file>

<file path=xl/sharedStrings.xml><?xml version="1.0" encoding="utf-8"?>
<sst xmlns="http://schemas.openxmlformats.org/spreadsheetml/2006/main" count="808" uniqueCount="210">
  <si>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</si>
  <si>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</si>
  <si>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</si>
  <si>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</si>
  <si>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</si>
  <si>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</si>
  <si>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</si>
  <si>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</si>
  <si>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</si>
  <si>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</si>
  <si>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</si>
  <si>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</si>
  <si>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</si>
  <si>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</si>
  <si>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</si>
  <si>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</si>
  <si>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</si>
  <si>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日付</t>
    <rPh sb="0" eb="2">
      <t>ヒヅケ</t>
    </rPh>
    <phoneticPr fontId="2"/>
  </si>
  <si>
    <t>表示項目</t>
    <rPh sb="0" eb="2">
      <t>ヒョウジ</t>
    </rPh>
    <rPh sb="2" eb="4">
      <t>コウモク</t>
    </rPh>
    <phoneticPr fontId="2"/>
  </si>
  <si>
    <t>土日以外で色をつける</t>
    <rPh sb="0" eb="2">
      <t>ドニチ</t>
    </rPh>
    <rPh sb="2" eb="4">
      <t>イガイ</t>
    </rPh>
    <rPh sb="5" eb="6">
      <t>イロ</t>
    </rPh>
    <phoneticPr fontId="2"/>
  </si>
  <si>
    <t>（メモ）</t>
    <phoneticPr fontId="2"/>
  </si>
  <si>
    <t>土日だけど色なし</t>
    <rPh sb="0" eb="2">
      <t>ドニチ</t>
    </rPh>
    <rPh sb="5" eb="6">
      <t>イロ</t>
    </rPh>
    <phoneticPr fontId="2"/>
  </si>
  <si>
    <t>始業式</t>
    <rPh sb="0" eb="3">
      <t>シギョウシキ</t>
    </rPh>
    <phoneticPr fontId="2"/>
  </si>
  <si>
    <t>運動会</t>
    <rPh sb="0" eb="3">
      <t>ウンドウカイ</t>
    </rPh>
    <phoneticPr fontId="2"/>
  </si>
  <si>
    <t>2025年度 年間行事予定表</t>
    <rPh sb="4" eb="6">
      <t>ネンド</t>
    </rPh>
    <rPh sb="7" eb="9">
      <t>ネンカン</t>
    </rPh>
    <rPh sb="9" eb="11">
      <t>ギョウジ</t>
    </rPh>
    <rPh sb="11" eb="14">
      <t>ヨテイヒョウ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</si>
  <si>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</si>
  <si>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</si>
  <si>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</si>
  <si>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</si>
  <si>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</si>
  <si>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</si>
  <si>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</si>
  <si>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</si>
  <si>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</si>
  <si>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</si>
  <si>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</si>
  <si>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</si>
  <si>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a</t>
    <phoneticPr fontId="2"/>
  </si>
  <si>
    <t>×</t>
  </si>
  <si>
    <t>弁</t>
  </si>
  <si>
    <t xml:space="preserve">昭和の日
</t>
  </si>
  <si>
    <t xml:space="preserve">
</t>
  </si>
  <si>
    <t xml:space="preserve">運動会
</t>
  </si>
  <si>
    <t xml:space="preserve">
</t>
  </si>
  <si>
    <t xml:space="preserve">小陸上記録会予備日
</t>
  </si>
  <si>
    <t>　</t>
  </si>
  <si>
    <t xml:space="preserve">
</t>
  </si>
  <si>
    <t>学習発表会</t>
  </si>
  <si>
    <t xml:space="preserve">CRT(国)
</t>
  </si>
  <si>
    <t xml:space="preserve">CRT(算)
</t>
  </si>
  <si>
    <t>冬季休業開始</t>
  </si>
  <si>
    <t>　　　　　　　　　　　　</t>
  </si>
  <si>
    <t xml:space="preserve">
</t>
  </si>
  <si>
    <t>卒業式練習</t>
  </si>
  <si>
    <t xml:space="preserve">修了式
</t>
  </si>
  <si>
    <t>5
弁</t>
  </si>
  <si>
    <t>卒業式</t>
  </si>
  <si>
    <t>給</t>
  </si>
  <si>
    <t xml:space="preserve">入学式
</t>
    <phoneticPr fontId="2"/>
  </si>
  <si>
    <t xml:space="preserve">紹介式・始業式
</t>
    <phoneticPr fontId="2"/>
  </si>
  <si>
    <t>職員会議</t>
    <phoneticPr fontId="2"/>
  </si>
  <si>
    <t xml:space="preserve">
</t>
    <phoneticPr fontId="2"/>
  </si>
  <si>
    <t xml:space="preserve">
</t>
    <phoneticPr fontId="2"/>
  </si>
  <si>
    <t>運動会予備日</t>
    <phoneticPr fontId="2"/>
  </si>
  <si>
    <t xml:space="preserve">
</t>
    <phoneticPr fontId="2"/>
  </si>
  <si>
    <t xml:space="preserve">運動会全体練習
運動会係会
</t>
    <phoneticPr fontId="2"/>
  </si>
  <si>
    <t>運動会全体練習</t>
    <phoneticPr fontId="2"/>
  </si>
  <si>
    <t>個別面談</t>
    <phoneticPr fontId="2"/>
  </si>
  <si>
    <t>一関市立千厩小学校</t>
    <rPh sb="0" eb="2">
      <t>イチノセキ</t>
    </rPh>
    <rPh sb="2" eb="4">
      <t>シリツ</t>
    </rPh>
    <rPh sb="4" eb="6">
      <t>センマヤ</t>
    </rPh>
    <rPh sb="6" eb="9">
      <t>ショウガッコウ</t>
    </rPh>
    <phoneticPr fontId="2"/>
  </si>
  <si>
    <t>山の日</t>
    <phoneticPr fontId="2"/>
  </si>
  <si>
    <t>緊急時引渡訓練</t>
    <rPh sb="0" eb="2">
      <t>キンキュウ</t>
    </rPh>
    <rPh sb="2" eb="3">
      <t>ジ</t>
    </rPh>
    <rPh sb="3" eb="5">
      <t>ヒキワタ</t>
    </rPh>
    <rPh sb="5" eb="7">
      <t>クンレン</t>
    </rPh>
    <phoneticPr fontId="2"/>
  </si>
  <si>
    <t xml:space="preserve">運動会全体練習
</t>
    <phoneticPr fontId="2"/>
  </si>
  <si>
    <t xml:space="preserve">
</t>
    <phoneticPr fontId="2"/>
  </si>
  <si>
    <t>クラブ活動</t>
    <rPh sb="3" eb="5">
      <t>カツドウ</t>
    </rPh>
    <phoneticPr fontId="2"/>
  </si>
  <si>
    <t>小陸上壮行会</t>
    <rPh sb="2" eb="3">
      <t>ジョウ</t>
    </rPh>
    <rPh sb="3" eb="6">
      <t>ソウコウカイ</t>
    </rPh>
    <phoneticPr fontId="2"/>
  </si>
  <si>
    <t>造形美術展</t>
    <rPh sb="0" eb="2">
      <t>ゾウケイ</t>
    </rPh>
    <rPh sb="2" eb="5">
      <t>ビジュツテン</t>
    </rPh>
    <phoneticPr fontId="2"/>
  </si>
  <si>
    <t xml:space="preserve">離任式
</t>
    <phoneticPr fontId="2"/>
  </si>
  <si>
    <t>防災の時間(避難訓練)</t>
    <rPh sb="6" eb="10">
      <t>ヒナンクンレン</t>
    </rPh>
    <phoneticPr fontId="2"/>
  </si>
  <si>
    <t>弁</t>
    <phoneticPr fontId="2"/>
  </si>
  <si>
    <t>給</t>
    <phoneticPr fontId="2"/>
  </si>
  <si>
    <t>給</t>
    <phoneticPr fontId="2"/>
  </si>
  <si>
    <t>1年生を迎える会</t>
  </si>
  <si>
    <t>令和８年度 学校暦</t>
    <rPh sb="6" eb="8">
      <t>ガッコウ</t>
    </rPh>
    <rPh sb="8" eb="9">
      <t>ゴヨミ</t>
    </rPh>
    <phoneticPr fontId="2"/>
  </si>
  <si>
    <t>水</t>
  </si>
  <si>
    <t>木</t>
  </si>
  <si>
    <t>金</t>
  </si>
  <si>
    <t>土</t>
  </si>
  <si>
    <t>日</t>
  </si>
  <si>
    <t>月</t>
  </si>
  <si>
    <t>火</t>
  </si>
  <si>
    <t>木</t>
    <phoneticPr fontId="2"/>
  </si>
  <si>
    <t>日</t>
    <phoneticPr fontId="2"/>
  </si>
  <si>
    <t>火</t>
    <phoneticPr fontId="2"/>
  </si>
  <si>
    <t>金</t>
    <phoneticPr fontId="2"/>
  </si>
  <si>
    <t>月</t>
    <phoneticPr fontId="2"/>
  </si>
  <si>
    <t>水</t>
    <phoneticPr fontId="2"/>
  </si>
  <si>
    <t>土</t>
    <phoneticPr fontId="2"/>
  </si>
  <si>
    <t>月</t>
    <phoneticPr fontId="2"/>
  </si>
  <si>
    <t>振替休日</t>
    <rPh sb="0" eb="2">
      <t>フリカエ</t>
    </rPh>
    <rPh sb="2" eb="4">
      <t>キュウジツ</t>
    </rPh>
    <phoneticPr fontId="2"/>
  </si>
  <si>
    <t xml:space="preserve">職員会議
</t>
    <rPh sb="0" eb="2">
      <t>ショクイン</t>
    </rPh>
    <rPh sb="2" eb="4">
      <t>カイギ</t>
    </rPh>
    <phoneticPr fontId="2"/>
  </si>
  <si>
    <t xml:space="preserve">
</t>
    <phoneticPr fontId="2"/>
  </si>
  <si>
    <t xml:space="preserve">
</t>
    <phoneticPr fontId="2"/>
  </si>
  <si>
    <t>卒業式予行</t>
    <phoneticPr fontId="2"/>
  </si>
  <si>
    <t>給</t>
    <phoneticPr fontId="2"/>
  </si>
  <si>
    <t>授業参観日
学年末懇談会</t>
    <rPh sb="6" eb="9">
      <t>ガクネンマツ</t>
    </rPh>
    <rPh sb="9" eb="12">
      <t>コンダンカイ</t>
    </rPh>
    <phoneticPr fontId="2"/>
  </si>
  <si>
    <t>委員会活動(新)</t>
  </si>
  <si>
    <t>委員会活動</t>
  </si>
  <si>
    <t>仕事始め</t>
    <phoneticPr fontId="2"/>
  </si>
  <si>
    <t>土</t>
    <phoneticPr fontId="2"/>
  </si>
  <si>
    <t>水</t>
    <phoneticPr fontId="2"/>
  </si>
  <si>
    <t xml:space="preserve">
</t>
    <phoneticPr fontId="2"/>
  </si>
  <si>
    <t>3学期始業式</t>
  </si>
  <si>
    <t>仕事納め</t>
    <phoneticPr fontId="2"/>
  </si>
  <si>
    <t xml:space="preserve">　　　　　　　　　
</t>
    <phoneticPr fontId="2"/>
  </si>
  <si>
    <t>職員会議</t>
    <phoneticPr fontId="2"/>
  </si>
  <si>
    <t>授業参観日
PTA講演会</t>
    <phoneticPr fontId="2"/>
  </si>
  <si>
    <t>委員会活動</t>
    <rPh sb="0" eb="5">
      <t>イインカイカツドウ</t>
    </rPh>
    <phoneticPr fontId="2"/>
  </si>
  <si>
    <t>クラブ活動(反省)</t>
    <rPh sb="6" eb="8">
      <t>ハンセイ</t>
    </rPh>
    <phoneticPr fontId="2"/>
  </si>
  <si>
    <t>振替休業日</t>
    <phoneticPr fontId="2"/>
  </si>
  <si>
    <t>×</t>
    <phoneticPr fontId="2"/>
  </si>
  <si>
    <t>弁</t>
    <phoneticPr fontId="2"/>
  </si>
  <si>
    <t>Ｐ環境整備作業予備日</t>
    <phoneticPr fontId="2"/>
  </si>
  <si>
    <t>学習発表会準備</t>
    <phoneticPr fontId="2"/>
  </si>
  <si>
    <t xml:space="preserve">職員会議
</t>
    <phoneticPr fontId="2"/>
  </si>
  <si>
    <t>避難訓練</t>
    <rPh sb="0" eb="4">
      <t>ヒナンクンレン</t>
    </rPh>
    <phoneticPr fontId="2"/>
  </si>
  <si>
    <t>敬老の日</t>
    <phoneticPr fontId="2"/>
  </si>
  <si>
    <t>Ｐ環境整備作業</t>
    <phoneticPr fontId="2"/>
  </si>
  <si>
    <t>委員会活動</t>
    <phoneticPr fontId="2"/>
  </si>
  <si>
    <t>学校保健委員会</t>
  </si>
  <si>
    <t>日</t>
    <phoneticPr fontId="2"/>
  </si>
  <si>
    <t xml:space="preserve">個別面談
</t>
    <phoneticPr fontId="2"/>
  </si>
  <si>
    <t>夏季休業開始</t>
    <phoneticPr fontId="2"/>
  </si>
  <si>
    <t>防犯教室</t>
    <phoneticPr fontId="2"/>
  </si>
  <si>
    <t>小中交流研</t>
  </si>
  <si>
    <t>P環境整備作業</t>
    <phoneticPr fontId="2"/>
  </si>
  <si>
    <t xml:space="preserve">委員会活動
</t>
    <rPh sb="0" eb="5">
      <t>イインカイカツドウ</t>
    </rPh>
    <phoneticPr fontId="2"/>
  </si>
  <si>
    <t xml:space="preserve">職員会議
</t>
    <phoneticPr fontId="2"/>
  </si>
  <si>
    <t>振替休業日</t>
    <phoneticPr fontId="2"/>
  </si>
  <si>
    <t xml:space="preserve">プール清掃予備日
</t>
    <rPh sb="5" eb="8">
      <t>ヨビビ</t>
    </rPh>
    <phoneticPr fontId="2"/>
  </si>
  <si>
    <t>弁</t>
    <phoneticPr fontId="2"/>
  </si>
  <si>
    <t>給</t>
    <phoneticPr fontId="2"/>
  </si>
  <si>
    <t xml:space="preserve">運動会総練習
</t>
    <phoneticPr fontId="2"/>
  </si>
  <si>
    <t>期末清掃</t>
    <rPh sb="0" eb="2">
      <t>キマツ</t>
    </rPh>
    <rPh sb="2" eb="4">
      <t>セイソウ</t>
    </rPh>
    <phoneticPr fontId="2"/>
  </si>
  <si>
    <t>期末清掃</t>
    <rPh sb="0" eb="2">
      <t>キマツ</t>
    </rPh>
    <rPh sb="2" eb="4">
      <t>セイソウ</t>
    </rPh>
    <phoneticPr fontId="2"/>
  </si>
  <si>
    <t>期末清掃</t>
    <rPh sb="2" eb="4">
      <t>セイソウ</t>
    </rPh>
    <phoneticPr fontId="2"/>
  </si>
  <si>
    <t>期末清掃
卒業式練習</t>
    <rPh sb="0" eb="2">
      <t>キマツ</t>
    </rPh>
    <rPh sb="2" eb="4">
      <t>セイソウ</t>
    </rPh>
    <phoneticPr fontId="2"/>
  </si>
  <si>
    <t xml:space="preserve">全国学調&lt;6年&gt;
</t>
    <rPh sb="6" eb="7">
      <t>ネン</t>
    </rPh>
    <phoneticPr fontId="2"/>
  </si>
  <si>
    <t>授業参観日
P総会 学年懇談
通級指導説明会</t>
    <rPh sb="10" eb="12">
      <t>ガクネン</t>
    </rPh>
    <rPh sb="12" eb="14">
      <t>コンダン</t>
    </rPh>
    <rPh sb="17" eb="19">
      <t>シドウ</t>
    </rPh>
    <phoneticPr fontId="2"/>
  </si>
  <si>
    <t xml:space="preserve">全国学調質問紙&lt;6年&gt;
避難訓練予備日
</t>
    <rPh sb="9" eb="10">
      <t>ネン</t>
    </rPh>
    <rPh sb="12" eb="14">
      <t>ヒナン</t>
    </rPh>
    <rPh sb="14" eb="16">
      <t>クンレン</t>
    </rPh>
    <rPh sb="16" eb="19">
      <t>ヨビビ</t>
    </rPh>
    <phoneticPr fontId="2"/>
  </si>
  <si>
    <t>午前授業</t>
    <rPh sb="0" eb="2">
      <t>ゴゼン</t>
    </rPh>
    <rPh sb="2" eb="4">
      <t>ジュギョウ</t>
    </rPh>
    <phoneticPr fontId="2"/>
  </si>
  <si>
    <t xml:space="preserve">プール清掃&lt;6年&gt;
</t>
    <rPh sb="7" eb="8">
      <t>ネン</t>
    </rPh>
    <phoneticPr fontId="2"/>
  </si>
  <si>
    <t xml:space="preserve">小陸上記録会&lt;5・6年&gt;
</t>
    <rPh sb="10" eb="11">
      <t>ネン</t>
    </rPh>
    <phoneticPr fontId="2"/>
  </si>
  <si>
    <t xml:space="preserve">１学期終業式
</t>
    <phoneticPr fontId="2"/>
  </si>
  <si>
    <t>短縮５時間授業</t>
    <rPh sb="0" eb="2">
      <t>タンシュク</t>
    </rPh>
    <rPh sb="3" eb="5">
      <t>ジカン</t>
    </rPh>
    <rPh sb="5" eb="7">
      <t>ジュギョウ</t>
    </rPh>
    <phoneticPr fontId="2"/>
  </si>
  <si>
    <t>夏季休業最終日</t>
    <rPh sb="0" eb="2">
      <t>カキ</t>
    </rPh>
    <rPh sb="2" eb="4">
      <t>キュウギョウ</t>
    </rPh>
    <rPh sb="4" eb="7">
      <t>サイシュウビ</t>
    </rPh>
    <phoneticPr fontId="2"/>
  </si>
  <si>
    <t>２学期始業式</t>
    <phoneticPr fontId="2"/>
  </si>
  <si>
    <t xml:space="preserve">宿泊学習&lt;5年&gt;
校外学習&lt;1年&gt;
</t>
    <rPh sb="6" eb="7">
      <t>ネン</t>
    </rPh>
    <rPh sb="15" eb="16">
      <t>ネン</t>
    </rPh>
    <phoneticPr fontId="2"/>
  </si>
  <si>
    <t>宿泊学習&lt;5年&gt;
校外学習予備日</t>
    <phoneticPr fontId="2"/>
  </si>
  <si>
    <t>避難訓練予備日</t>
    <rPh sb="0" eb="2">
      <t>ヒナン</t>
    </rPh>
    <rPh sb="2" eb="4">
      <t>クンレン</t>
    </rPh>
    <rPh sb="4" eb="7">
      <t>ヨビビ</t>
    </rPh>
    <phoneticPr fontId="2"/>
  </si>
  <si>
    <t>修学旅行&lt;6年&gt;</t>
    <rPh sb="6" eb="7">
      <t>ネン</t>
    </rPh>
    <phoneticPr fontId="2"/>
  </si>
  <si>
    <t>県学調&lt;5年&gt;</t>
    <rPh sb="0" eb="1">
      <t>ケン</t>
    </rPh>
    <rPh sb="5" eb="6">
      <t>ネン</t>
    </rPh>
    <phoneticPr fontId="2"/>
  </si>
  <si>
    <t>音楽発表会&lt;4年&gt;</t>
    <rPh sb="7" eb="8">
      <t>ネン</t>
    </rPh>
    <phoneticPr fontId="2"/>
  </si>
  <si>
    <t xml:space="preserve">2学期終業式
</t>
    <rPh sb="1" eb="3">
      <t>ガッキ</t>
    </rPh>
    <phoneticPr fontId="2"/>
  </si>
  <si>
    <t>短縮５時間授業</t>
    <rPh sb="0" eb="2">
      <t>タンシュク</t>
    </rPh>
    <rPh sb="3" eb="5">
      <t>ジカン</t>
    </rPh>
    <rPh sb="5" eb="7">
      <t>ジュギョウ</t>
    </rPh>
    <phoneticPr fontId="2"/>
  </si>
  <si>
    <t>冬季休業最終日</t>
    <rPh sb="0" eb="2">
      <t>トウキ</t>
    </rPh>
    <rPh sb="2" eb="4">
      <t>キュウギョウ</t>
    </rPh>
    <rPh sb="4" eb="7">
      <t>サイシュウビ</t>
    </rPh>
    <phoneticPr fontId="2"/>
  </si>
  <si>
    <t>薬物乱用防止教室&lt;6年&gt;</t>
    <rPh sb="0" eb="2">
      <t>ヤクブツ</t>
    </rPh>
    <rPh sb="2" eb="4">
      <t>ランヨウ</t>
    </rPh>
    <rPh sb="4" eb="6">
      <t>ボウシ</t>
    </rPh>
    <rPh sb="6" eb="8">
      <t>キョウシツ</t>
    </rPh>
    <rPh sb="10" eb="11">
      <t>ネン</t>
    </rPh>
    <phoneticPr fontId="2"/>
  </si>
  <si>
    <t>入学児保護者説明会
&lt;1・2・3年午前授業&gt;</t>
    <rPh sb="16" eb="17">
      <t>ネン</t>
    </rPh>
    <rPh sb="17" eb="19">
      <t>ゴゼン</t>
    </rPh>
    <rPh sb="19" eb="21">
      <t>ジュギョウ</t>
    </rPh>
    <phoneticPr fontId="2"/>
  </si>
  <si>
    <t>児童会総会&lt;4・5・6年&gt;</t>
    <rPh sb="11" eb="12">
      <t>ネン</t>
    </rPh>
    <phoneticPr fontId="2"/>
  </si>
  <si>
    <t>職員会議</t>
    <rPh sb="0" eb="2">
      <t>ショクイン</t>
    </rPh>
    <rPh sb="2" eb="4">
      <t>カイギ</t>
    </rPh>
    <phoneticPr fontId="2"/>
  </si>
  <si>
    <t xml:space="preserve">6年生を送る会
職員会議
</t>
    <rPh sb="8" eb="10">
      <t>ショクイン</t>
    </rPh>
    <rPh sb="10" eb="12">
      <t>カイギ</t>
    </rPh>
    <phoneticPr fontId="2"/>
  </si>
  <si>
    <t>認定会</t>
    <rPh sb="0" eb="2">
      <t>ニンテイ</t>
    </rPh>
    <rPh sb="2" eb="3">
      <t>カイ</t>
    </rPh>
    <phoneticPr fontId="2"/>
  </si>
  <si>
    <t xml:space="preserve">短縮５時間授業
</t>
    <rPh sb="0" eb="2">
      <t>タンシュク</t>
    </rPh>
    <rPh sb="3" eb="5">
      <t>ジカン</t>
    </rPh>
    <rPh sb="5" eb="7">
      <t>ジュギョウ</t>
    </rPh>
    <phoneticPr fontId="2"/>
  </si>
  <si>
    <t>弁</t>
    <rPh sb="0" eb="1">
      <t>ベン</t>
    </rPh>
    <phoneticPr fontId="2"/>
  </si>
  <si>
    <t>身体測定予備日</t>
    <rPh sb="0" eb="2">
      <t>シンタイ</t>
    </rPh>
    <rPh sb="2" eb="4">
      <t>ソクテイ</t>
    </rPh>
    <rPh sb="4" eb="7">
      <t>ヨビビ</t>
    </rPh>
    <phoneticPr fontId="2"/>
  </si>
  <si>
    <t>委員会活動
身体測定予備日</t>
    <rPh sb="0" eb="5">
      <t>イインカイカツドウ</t>
    </rPh>
    <rPh sb="6" eb="8">
      <t>シンタイ</t>
    </rPh>
    <rPh sb="8" eb="10">
      <t>ソクテイ</t>
    </rPh>
    <rPh sb="10" eb="13">
      <t>ヨビビ</t>
    </rPh>
    <phoneticPr fontId="2"/>
  </si>
  <si>
    <t>クラブ活動(3年見学)</t>
  </si>
  <si>
    <t>自動車工場見学&lt;5年&gt;</t>
    <phoneticPr fontId="2"/>
  </si>
  <si>
    <t>給</t>
    <phoneticPr fontId="2"/>
  </si>
  <si>
    <t>5時間授業</t>
    <rPh sb="1" eb="3">
      <t>ジカン</t>
    </rPh>
    <rPh sb="3" eb="5">
      <t>ジュギョウ</t>
    </rPh>
    <phoneticPr fontId="2"/>
  </si>
  <si>
    <t xml:space="preserve">児童会総会
　　　　&lt;4・5・6年&gt;
</t>
    <rPh sb="0" eb="2">
      <t>ジドウ</t>
    </rPh>
    <rPh sb="2" eb="3">
      <t>カイ</t>
    </rPh>
    <rPh sb="3" eb="5">
      <t>ソウカイ</t>
    </rPh>
    <rPh sb="16" eb="17">
      <t>ネン</t>
    </rPh>
    <phoneticPr fontId="2"/>
  </si>
  <si>
    <t xml:space="preserve">交通安全教室&lt;1年&gt;
</t>
    <phoneticPr fontId="2"/>
  </si>
  <si>
    <t xml:space="preserve">交通安全教室&lt;2・3年&gt;
</t>
    <phoneticPr fontId="2"/>
  </si>
  <si>
    <t>交通安全教室
　　　　&lt;4・5・6年&gt;
委員会活動</t>
    <rPh sb="0" eb="2">
      <t>コウツウ</t>
    </rPh>
    <rPh sb="2" eb="4">
      <t>アンゼン</t>
    </rPh>
    <rPh sb="4" eb="6">
      <t>キョウシツ</t>
    </rPh>
    <phoneticPr fontId="2"/>
  </si>
  <si>
    <t>身体測定&lt;2・5年&gt;</t>
    <rPh sb="0" eb="2">
      <t>シンタイ</t>
    </rPh>
    <rPh sb="2" eb="4">
      <t>ソクテイ</t>
    </rPh>
    <phoneticPr fontId="2"/>
  </si>
  <si>
    <t>知能検査&lt;2・5年&gt;
身体測定&lt;4・6年&gt;</t>
    <rPh sb="8" eb="9">
      <t>ネン</t>
    </rPh>
    <rPh sb="11" eb="13">
      <t>シンタイ</t>
    </rPh>
    <rPh sb="13" eb="15">
      <t>ソクテイ</t>
    </rPh>
    <phoneticPr fontId="2"/>
  </si>
  <si>
    <t xml:space="preserve">避難訓練
色覚検査&lt;4年希望&gt;
</t>
    <rPh sb="5" eb="7">
      <t>シキカク</t>
    </rPh>
    <rPh sb="7" eb="9">
      <t>ケンサ</t>
    </rPh>
    <rPh sb="12" eb="13">
      <t>キ</t>
    </rPh>
    <rPh sb="13" eb="14">
      <t>ボウ</t>
    </rPh>
    <phoneticPr fontId="2"/>
  </si>
  <si>
    <t>眼科検診
　　　　&lt;1・3・5年&gt;</t>
    <rPh sb="0" eb="2">
      <t>ガンカ</t>
    </rPh>
    <rPh sb="2" eb="4">
      <t>ケンシン</t>
    </rPh>
    <phoneticPr fontId="2"/>
  </si>
  <si>
    <t>耳鼻科検診
　　　　&lt;1・2・3年&gt;</t>
    <rPh sb="0" eb="3">
      <t>ジビカ</t>
    </rPh>
    <rPh sb="3" eb="5">
      <t>ケンシン</t>
    </rPh>
    <phoneticPr fontId="2"/>
  </si>
  <si>
    <t xml:space="preserve">県青少年劇場&lt;5・6年&gt;
</t>
    <phoneticPr fontId="2"/>
  </si>
  <si>
    <t xml:space="preserve">歯科検診&lt;1年・3の1&gt;
クラブ活動
</t>
    <rPh sb="0" eb="2">
      <t>シカ</t>
    </rPh>
    <rPh sb="2" eb="4">
      <t>ケンシン</t>
    </rPh>
    <rPh sb="6" eb="7">
      <t>ネン</t>
    </rPh>
    <rPh sb="16" eb="18">
      <t>カツドウ</t>
    </rPh>
    <phoneticPr fontId="2"/>
  </si>
  <si>
    <t xml:space="preserve">歯科検診&lt;2年・3の2&gt;
</t>
    <rPh sb="0" eb="2">
      <t>シカ</t>
    </rPh>
    <rPh sb="2" eb="4">
      <t>ケンシン</t>
    </rPh>
    <phoneticPr fontId="2"/>
  </si>
  <si>
    <t>防災学習&lt;5年&gt;</t>
    <rPh sb="0" eb="2">
      <t>ボウサイ</t>
    </rPh>
    <phoneticPr fontId="2"/>
  </si>
  <si>
    <t>眼科検診
　　&lt;2・4・6年・ハピ&gt;</t>
    <rPh sb="0" eb="2">
      <t>ガンカ</t>
    </rPh>
    <rPh sb="2" eb="4">
      <t>ケンシン</t>
    </rPh>
    <phoneticPr fontId="2"/>
  </si>
  <si>
    <t>歯科検診
　　&lt;4・5・6年・ハピ&gt;</t>
    <rPh sb="0" eb="2">
      <t>シカ</t>
    </rPh>
    <rPh sb="2" eb="4">
      <t>ケンシン</t>
    </rPh>
    <phoneticPr fontId="2"/>
  </si>
  <si>
    <t xml:space="preserve">プール清掃&lt;5年&gt;
内科検診
　　&lt;1・2・3年・ハピ&gt;
</t>
    <rPh sb="7" eb="8">
      <t>ネン</t>
    </rPh>
    <phoneticPr fontId="2"/>
  </si>
  <si>
    <t>身体測定&lt;1・2・3年&gt;</t>
    <rPh sb="0" eb="2">
      <t>シンタイ</t>
    </rPh>
    <rPh sb="2" eb="4">
      <t>ソクテイ</t>
    </rPh>
    <phoneticPr fontId="2"/>
  </si>
  <si>
    <t>身体測定&lt;4・5・6年&gt;</t>
    <rPh sb="0" eb="2">
      <t>シンタイ</t>
    </rPh>
    <rPh sb="2" eb="4">
      <t>ソクテイ</t>
    </rPh>
    <phoneticPr fontId="2"/>
  </si>
  <si>
    <t>歯科講話&lt;4年&gt;</t>
    <rPh sb="0" eb="2">
      <t>シカ</t>
    </rPh>
    <rPh sb="2" eb="4">
      <t>コウワ</t>
    </rPh>
    <phoneticPr fontId="2"/>
  </si>
  <si>
    <t>視力検査&lt;4年&gt;</t>
    <rPh sb="0" eb="2">
      <t>シリョク</t>
    </rPh>
    <rPh sb="2" eb="4">
      <t>ケンサ</t>
    </rPh>
    <phoneticPr fontId="2"/>
  </si>
  <si>
    <t>職員会議
視力検査&lt;5年&gt;</t>
    <rPh sb="5" eb="7">
      <t>シリョク</t>
    </rPh>
    <rPh sb="7" eb="9">
      <t>ケンサ</t>
    </rPh>
    <phoneticPr fontId="2"/>
  </si>
  <si>
    <t>視力検査&lt;6年&gt;</t>
    <rPh sb="0" eb="2">
      <t>シリョク</t>
    </rPh>
    <rPh sb="2" eb="4">
      <t>ケンサ</t>
    </rPh>
    <phoneticPr fontId="2"/>
  </si>
  <si>
    <t xml:space="preserve">身体測定&lt;1・2・3年&gt;
</t>
    <phoneticPr fontId="2"/>
  </si>
  <si>
    <t>身体測定
委員会活動&lt;4・5・6年&gt;</t>
    <phoneticPr fontId="2"/>
  </si>
  <si>
    <t>プール開き
耳鼻科検診&lt;5年・有所&gt;</t>
    <rPh sb="6" eb="9">
      <t>ジビカ</t>
    </rPh>
    <rPh sb="9" eb="11">
      <t>ケンシン</t>
    </rPh>
    <rPh sb="15" eb="16">
      <t>ユウ</t>
    </rPh>
    <rPh sb="16" eb="17">
      <t>ショ</t>
    </rPh>
    <phoneticPr fontId="2"/>
  </si>
  <si>
    <t>内科検診&lt;4・5・6年&gt;</t>
    <rPh sb="0" eb="2">
      <t>ナイカ</t>
    </rPh>
    <rPh sb="2" eb="4">
      <t>ケンシン</t>
    </rPh>
    <phoneticPr fontId="2"/>
  </si>
  <si>
    <t>生活習慣病予防検診
　　　　　&lt;4年希望&gt;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17" eb="18">
      <t>ネン</t>
    </rPh>
    <rPh sb="18" eb="20">
      <t>キボウ</t>
    </rPh>
    <phoneticPr fontId="2"/>
  </si>
  <si>
    <t>国民の休日</t>
    <rPh sb="0" eb="2">
      <t>コクミン</t>
    </rPh>
    <rPh sb="3" eb="5">
      <t>キュウジツ</t>
    </rPh>
    <phoneticPr fontId="2"/>
  </si>
  <si>
    <t xml:space="preserve">職員会議
身体測定&lt;1・3年&gt;
尿検査①
</t>
    <rPh sb="5" eb="7">
      <t>シンタイ</t>
    </rPh>
    <rPh sb="7" eb="9">
      <t>ソクテイ</t>
    </rPh>
    <rPh sb="16" eb="19">
      <t>ニョウケンサ</t>
    </rPh>
    <phoneticPr fontId="2"/>
  </si>
  <si>
    <t>租税教室&lt;6年&gt;</t>
    <rPh sb="0" eb="2">
      <t>ソゼイ</t>
    </rPh>
    <rPh sb="2" eb="4">
      <t>キョウシツ</t>
    </rPh>
    <rPh sb="6" eb="7">
      <t>ネン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</si>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</sst>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0;\-0;;@"/>
  </numFmts>
  <fonts count="14">
    <font>
      <sz val="11"/>
      <color theme="1"/>
      <name val="Yu Gothic"/>
      <family val="2"/>
      <scheme val="minor"/>
    </font>
    <font>
      <b/>
      <sz val="11"/>
      <color theme="0"/>
      <name val="UD デジタル 教科書体 N-B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0"/>
      <color theme="1"/>
      <name val="ＭＳ Ｐ明朝"/>
      <family val="1"/>
      <charset val="128"/>
    </font>
    <font>
      <sz val="24"/>
      <color theme="1"/>
      <name val="UD デジタル 教科書体 N-B"/>
      <family val="1"/>
      <charset val="128"/>
    </font>
    <font>
      <sz val="12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3" fillId="0" borderId="0" xfId="0" applyFont="1"/>
    <xf numFmtId="0" fontId="1" fillId="2" borderId="3" xfId="0" applyFont="1" applyFill="1" applyBorder="1"/>
    <xf numFmtId="14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/>
    <xf numFmtId="14" fontId="3" fillId="3" borderId="3" xfId="0" applyNumberFormat="1" applyFont="1" applyFill="1" applyBorder="1" applyAlignment="1">
      <alignment horizontal="left"/>
    </xf>
    <xf numFmtId="0" fontId="3" fillId="3" borderId="4" xfId="0" applyFont="1" applyFill="1" applyBorder="1"/>
    <xf numFmtId="14" fontId="3" fillId="0" borderId="1" xfId="0" applyNumberFormat="1" applyFont="1" applyBorder="1" applyAlignment="1">
      <alignment horizontal="left"/>
    </xf>
    <xf numFmtId="0" fontId="3" fillId="0" borderId="2" xfId="0" applyFont="1" applyBorder="1"/>
    <xf numFmtId="14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17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vertical="top" shrinkToFit="1"/>
    </xf>
    <xf numFmtId="177" fontId="9" fillId="0" borderId="14" xfId="0" applyNumberFormat="1" applyFont="1" applyBorder="1" applyAlignment="1">
      <alignment vertical="top" shrinkToFit="1"/>
    </xf>
    <xf numFmtId="177" fontId="9" fillId="0" borderId="14" xfId="0" applyNumberFormat="1" applyFont="1" applyBorder="1" applyAlignment="1">
      <alignment vertical="top" wrapText="1" shrinkToFit="1"/>
    </xf>
    <xf numFmtId="177" fontId="9" fillId="0" borderId="21" xfId="0" applyNumberFormat="1" applyFont="1" applyBorder="1" applyAlignment="1">
      <alignment vertical="top" wrapText="1" shrinkToFit="1"/>
    </xf>
    <xf numFmtId="177" fontId="9" fillId="0" borderId="26" xfId="0" applyNumberFormat="1" applyFont="1" applyBorder="1" applyAlignment="1">
      <alignment horizontal="center" vertical="center" shrinkToFit="1"/>
    </xf>
    <xf numFmtId="177" fontId="9" fillId="0" borderId="18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top" wrapText="1" shrinkToFit="1"/>
    </xf>
    <xf numFmtId="177" fontId="9" fillId="0" borderId="17" xfId="0" applyNumberFormat="1" applyFont="1" applyBorder="1" applyAlignment="1">
      <alignment vertical="top" shrinkToFit="1"/>
    </xf>
    <xf numFmtId="0" fontId="9" fillId="0" borderId="23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vertical="top" shrinkToFit="1"/>
    </xf>
    <xf numFmtId="0" fontId="9" fillId="0" borderId="0" xfId="0" applyFont="1"/>
    <xf numFmtId="0" fontId="9" fillId="0" borderId="28" xfId="0" applyFont="1" applyBorder="1" applyAlignment="1">
      <alignment vertical="top" shrinkToFit="1"/>
    </xf>
    <xf numFmtId="177" fontId="9" fillId="0" borderId="11" xfId="0" applyNumberFormat="1" applyFont="1" applyBorder="1" applyAlignment="1">
      <alignment vertical="top" wrapText="1" shrinkToFit="1"/>
    </xf>
    <xf numFmtId="0" fontId="9" fillId="0" borderId="29" xfId="0" applyFont="1" applyBorder="1" applyAlignment="1">
      <alignment vertical="top" shrinkToFit="1"/>
    </xf>
    <xf numFmtId="0" fontId="5" fillId="5" borderId="5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5" borderId="23" xfId="0" applyFont="1" applyFill="1" applyBorder="1" applyAlignment="1">
      <alignment horizontal="center" vertical="center" shrinkToFit="1"/>
    </xf>
    <xf numFmtId="0" fontId="4" fillId="5" borderId="13" xfId="0" applyFont="1" applyFill="1" applyBorder="1" applyAlignment="1">
      <alignment horizontal="center" vertical="center" shrinkToFit="1"/>
    </xf>
    <xf numFmtId="177" fontId="9" fillId="5" borderId="14" xfId="0" applyNumberFormat="1" applyFont="1" applyFill="1" applyBorder="1" applyAlignment="1">
      <alignment vertical="top" shrinkToFit="1"/>
    </xf>
    <xf numFmtId="177" fontId="9" fillId="5" borderId="12" xfId="0" applyNumberFormat="1" applyFont="1" applyFill="1" applyBorder="1" applyAlignment="1">
      <alignment horizontal="center" vertical="center" shrinkToFit="1"/>
    </xf>
    <xf numFmtId="177" fontId="9" fillId="5" borderId="17" xfId="0" applyNumberFormat="1" applyFont="1" applyFill="1" applyBorder="1" applyAlignment="1">
      <alignment vertical="top" shrinkToFit="1"/>
    </xf>
    <xf numFmtId="177" fontId="9" fillId="5" borderId="18" xfId="0" applyNumberFormat="1" applyFont="1" applyFill="1" applyBorder="1" applyAlignment="1">
      <alignment horizontal="center" vertical="center" shrinkToFit="1"/>
    </xf>
    <xf numFmtId="177" fontId="9" fillId="5" borderId="17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177" fontId="9" fillId="5" borderId="22" xfId="0" applyNumberFormat="1" applyFont="1" applyFill="1" applyBorder="1" applyAlignment="1">
      <alignment vertical="top" shrinkToFit="1"/>
    </xf>
    <xf numFmtId="177" fontId="9" fillId="5" borderId="23" xfId="0" applyNumberFormat="1" applyFont="1" applyFill="1" applyBorder="1" applyAlignment="1">
      <alignment horizontal="center" vertical="center" shrinkToFit="1"/>
    </xf>
    <xf numFmtId="177" fontId="9" fillId="6" borderId="17" xfId="0" applyNumberFormat="1" applyFont="1" applyFill="1" applyBorder="1" applyAlignment="1">
      <alignment vertical="top" shrinkToFit="1"/>
    </xf>
    <xf numFmtId="177" fontId="9" fillId="6" borderId="18" xfId="0" applyNumberFormat="1" applyFont="1" applyFill="1" applyBorder="1" applyAlignment="1">
      <alignment horizontal="center" vertical="center" shrinkToFit="1"/>
    </xf>
    <xf numFmtId="177" fontId="9" fillId="5" borderId="14" xfId="0" applyNumberFormat="1" applyFont="1" applyFill="1" applyBorder="1" applyAlignment="1">
      <alignment vertical="center" shrinkToFit="1"/>
    </xf>
    <xf numFmtId="177" fontId="9" fillId="5" borderId="17" xfId="0" applyNumberFormat="1" applyFont="1" applyFill="1" applyBorder="1" applyAlignment="1">
      <alignment vertical="center" shrinkToFit="1"/>
    </xf>
    <xf numFmtId="0" fontId="9" fillId="0" borderId="30" xfId="0" applyFont="1" applyBorder="1" applyAlignment="1">
      <alignment vertical="top" shrinkToFit="1"/>
    </xf>
    <xf numFmtId="0" fontId="8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shrinkToFit="1"/>
    </xf>
    <xf numFmtId="177" fontId="9" fillId="5" borderId="34" xfId="0" applyNumberFormat="1" applyFont="1" applyFill="1" applyBorder="1" applyAlignment="1">
      <alignment vertical="top" shrinkToFit="1"/>
    </xf>
    <xf numFmtId="177" fontId="9" fillId="5" borderId="35" xfId="0" applyNumberFormat="1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177" fontId="9" fillId="0" borderId="34" xfId="0" applyNumberFormat="1" applyFont="1" applyBorder="1" applyAlignment="1">
      <alignment vertical="top" wrapText="1" shrinkToFit="1"/>
    </xf>
    <xf numFmtId="177" fontId="9" fillId="0" borderId="36" xfId="0" applyNumberFormat="1" applyFont="1" applyBorder="1" applyAlignment="1">
      <alignment horizontal="center" vertical="center" shrinkToFit="1"/>
    </xf>
    <xf numFmtId="177" fontId="9" fillId="0" borderId="34" xfId="0" applyNumberFormat="1" applyFont="1" applyBorder="1" applyAlignment="1">
      <alignment vertical="top" shrinkToFit="1"/>
    </xf>
    <xf numFmtId="177" fontId="9" fillId="0" borderId="35" xfId="0" applyNumberFormat="1" applyFont="1" applyBorder="1" applyAlignment="1">
      <alignment horizontal="center" vertical="center" shrinkToFit="1"/>
    </xf>
    <xf numFmtId="177" fontId="9" fillId="5" borderId="36" xfId="0" applyNumberFormat="1" applyFont="1" applyFill="1" applyBorder="1" applyAlignment="1">
      <alignment horizontal="center" vertical="center" shrinkToFit="1"/>
    </xf>
    <xf numFmtId="177" fontId="9" fillId="5" borderId="35" xfId="0" applyNumberFormat="1" applyFont="1" applyFill="1" applyBorder="1" applyAlignment="1">
      <alignment vertical="top" shrinkToFit="1"/>
    </xf>
    <xf numFmtId="0" fontId="8" fillId="5" borderId="36" xfId="0" applyFont="1" applyFill="1" applyBorder="1" applyAlignment="1">
      <alignment horizontal="center" vertical="center" shrinkToFit="1"/>
    </xf>
    <xf numFmtId="177" fontId="9" fillId="0" borderId="35" xfId="0" applyNumberFormat="1" applyFont="1" applyBorder="1" applyAlignment="1">
      <alignment vertical="top" shrinkToFit="1"/>
    </xf>
    <xf numFmtId="177" fontId="9" fillId="0" borderId="35" xfId="0" applyNumberFormat="1" applyFont="1" applyBorder="1" applyAlignment="1">
      <alignment vertical="top" wrapText="1" shrinkToFit="1"/>
    </xf>
    <xf numFmtId="0" fontId="4" fillId="7" borderId="13" xfId="0" applyFont="1" applyFill="1" applyBorder="1" applyAlignment="1">
      <alignment horizontal="center" vertical="center" shrinkToFit="1"/>
    </xf>
    <xf numFmtId="177" fontId="9" fillId="7" borderId="14" xfId="0" applyNumberFormat="1" applyFont="1" applyFill="1" applyBorder="1" applyAlignment="1">
      <alignment vertical="top" shrinkToFit="1"/>
    </xf>
    <xf numFmtId="177" fontId="9" fillId="7" borderId="17" xfId="0" applyNumberFormat="1" applyFont="1" applyFill="1" applyBorder="1" applyAlignment="1">
      <alignment horizontal="center" vertical="center" shrinkToFit="1"/>
    </xf>
    <xf numFmtId="0" fontId="4" fillId="7" borderId="20" xfId="0" applyFont="1" applyFill="1" applyBorder="1" applyAlignment="1">
      <alignment horizontal="center" vertical="center" shrinkToFit="1"/>
    </xf>
    <xf numFmtId="177" fontId="9" fillId="7" borderId="21" xfId="0" applyNumberFormat="1" applyFont="1" applyFill="1" applyBorder="1" applyAlignment="1">
      <alignment vertical="top" shrinkToFit="1"/>
    </xf>
    <xf numFmtId="177" fontId="9" fillId="7" borderId="22" xfId="0" applyNumberFormat="1" applyFont="1" applyFill="1" applyBorder="1" applyAlignment="1">
      <alignment horizontal="center" vertical="center" shrinkToFit="1"/>
    </xf>
    <xf numFmtId="177" fontId="9" fillId="7" borderId="17" xfId="0" applyNumberFormat="1" applyFont="1" applyFill="1" applyBorder="1" applyAlignment="1">
      <alignment vertical="top" shrinkToFit="1"/>
    </xf>
    <xf numFmtId="177" fontId="9" fillId="7" borderId="18" xfId="0" applyNumberFormat="1" applyFont="1" applyFill="1" applyBorder="1" applyAlignment="1">
      <alignment horizontal="center" vertical="center" shrinkToFit="1"/>
    </xf>
    <xf numFmtId="177" fontId="9" fillId="7" borderId="17" xfId="0" applyNumberFormat="1" applyFont="1" applyFill="1" applyBorder="1" applyAlignment="1">
      <alignment vertical="top" wrapText="1" shrinkToFit="1"/>
    </xf>
    <xf numFmtId="177" fontId="9" fillId="7" borderId="14" xfId="0" applyNumberFormat="1" applyFont="1" applyFill="1" applyBorder="1" applyAlignment="1">
      <alignment vertical="top" wrapText="1" shrinkToFit="1"/>
    </xf>
    <xf numFmtId="0" fontId="4" fillId="7" borderId="10" xfId="0" applyFont="1" applyFill="1" applyBorder="1" applyAlignment="1">
      <alignment horizontal="center" vertical="center" shrinkToFit="1"/>
    </xf>
    <xf numFmtId="177" fontId="9" fillId="7" borderId="12" xfId="0" applyNumberFormat="1" applyFont="1" applyFill="1" applyBorder="1" applyAlignment="1">
      <alignment horizontal="center" vertical="center" shrinkToFit="1"/>
    </xf>
    <xf numFmtId="177" fontId="9" fillId="7" borderId="11" xfId="0" applyNumberFormat="1" applyFont="1" applyFill="1" applyBorder="1" applyAlignment="1">
      <alignment vertical="top" wrapText="1" shrinkToFit="1"/>
    </xf>
    <xf numFmtId="177" fontId="9" fillId="7" borderId="31" xfId="0" applyNumberFormat="1" applyFont="1" applyFill="1" applyBorder="1" applyAlignment="1">
      <alignment vertical="top" shrinkToFit="1"/>
    </xf>
    <xf numFmtId="177" fontId="9" fillId="7" borderId="14" xfId="0" applyNumberFormat="1" applyFont="1" applyFill="1" applyBorder="1" applyAlignment="1">
      <alignment vertical="center" shrinkToFit="1"/>
    </xf>
    <xf numFmtId="177" fontId="9" fillId="7" borderId="17" xfId="0" applyNumberFormat="1" applyFont="1" applyFill="1" applyBorder="1" applyAlignment="1">
      <alignment vertical="center" shrinkToFit="1"/>
    </xf>
    <xf numFmtId="0" fontId="9" fillId="7" borderId="23" xfId="0" applyFont="1" applyFill="1" applyBorder="1" applyAlignment="1">
      <alignment horizontal="center" vertical="center" shrinkToFit="1"/>
    </xf>
    <xf numFmtId="0" fontId="10" fillId="0" borderId="0" xfId="0" applyFont="1"/>
    <xf numFmtId="0" fontId="4" fillId="7" borderId="17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177" fontId="9" fillId="0" borderId="17" xfId="0" applyNumberFormat="1" applyFont="1" applyFill="1" applyBorder="1" applyAlignment="1">
      <alignment vertical="top" shrinkToFit="1"/>
    </xf>
    <xf numFmtId="177" fontId="9" fillId="0" borderId="18" xfId="0" applyNumberFormat="1" applyFont="1" applyFill="1" applyBorder="1" applyAlignment="1">
      <alignment horizontal="center" vertical="center" shrinkToFit="1"/>
    </xf>
    <xf numFmtId="177" fontId="9" fillId="0" borderId="14" xfId="0" applyNumberFormat="1" applyFont="1" applyFill="1" applyBorder="1" applyAlignment="1">
      <alignment vertical="top" shrinkToFit="1"/>
    </xf>
    <xf numFmtId="177" fontId="9" fillId="5" borderId="17" xfId="0" applyNumberFormat="1" applyFont="1" applyFill="1" applyBorder="1" applyAlignment="1">
      <alignment vertical="top" wrapText="1" shrinkToFit="1"/>
    </xf>
    <xf numFmtId="177" fontId="9" fillId="0" borderId="17" xfId="0" applyNumberFormat="1" applyFont="1" applyFill="1" applyBorder="1" applyAlignment="1">
      <alignment vertical="top" wrapText="1" shrinkToFit="1"/>
    </xf>
    <xf numFmtId="177" fontId="9" fillId="0" borderId="14" xfId="0" applyNumberFormat="1" applyFont="1" applyFill="1" applyBorder="1" applyAlignment="1">
      <alignment vertical="top" wrapText="1" shrinkToFit="1"/>
    </xf>
    <xf numFmtId="177" fontId="9" fillId="0" borderId="17" xfId="0" applyNumberFormat="1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177" fontId="9" fillId="0" borderId="34" xfId="0" applyNumberFormat="1" applyFont="1" applyFill="1" applyBorder="1" applyAlignment="1">
      <alignment vertical="top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177" fontId="9" fillId="5" borderId="14" xfId="0" applyNumberFormat="1" applyFont="1" applyFill="1" applyBorder="1" applyAlignment="1">
      <alignment vertical="top" wrapText="1" shrinkToFit="1"/>
    </xf>
    <xf numFmtId="177" fontId="9" fillId="0" borderId="35" xfId="0" applyNumberFormat="1" applyFont="1" applyFill="1" applyBorder="1" applyAlignment="1">
      <alignment vertical="top" shrinkToFit="1"/>
    </xf>
    <xf numFmtId="177" fontId="9" fillId="0" borderId="36" xfId="0" applyNumberFormat="1" applyFont="1" applyFill="1" applyBorder="1" applyAlignment="1">
      <alignment horizontal="center" vertical="center" shrinkToFit="1"/>
    </xf>
    <xf numFmtId="0" fontId="4" fillId="5" borderId="37" xfId="0" applyFont="1" applyFill="1" applyBorder="1" applyAlignment="1">
      <alignment horizontal="center" vertical="center" shrinkToFit="1"/>
    </xf>
    <xf numFmtId="177" fontId="9" fillId="5" borderId="11" xfId="0" applyNumberFormat="1" applyFont="1" applyFill="1" applyBorder="1" applyAlignment="1">
      <alignment vertical="top" shrinkToFit="1"/>
    </xf>
    <xf numFmtId="0" fontId="4" fillId="0" borderId="37" xfId="0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vertical="top" wrapText="1" shrinkToFit="1"/>
    </xf>
    <xf numFmtId="177" fontId="9" fillId="0" borderId="15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5" borderId="12" xfId="0" applyNumberFormat="1" applyFont="1" applyFill="1" applyBorder="1" applyAlignment="1">
      <alignment vertical="top" shrinkToFit="1"/>
    </xf>
    <xf numFmtId="177" fontId="9" fillId="5" borderId="15" xfId="0" applyNumberFormat="1" applyFont="1" applyFill="1" applyBorder="1" applyAlignment="1">
      <alignment horizontal="center" vertical="center" shrinkToFit="1"/>
    </xf>
    <xf numFmtId="177" fontId="9" fillId="7" borderId="22" xfId="0" applyNumberFormat="1" applyFont="1" applyFill="1" applyBorder="1" applyAlignment="1">
      <alignment vertical="center" wrapText="1" shrinkToFit="1"/>
    </xf>
    <xf numFmtId="0" fontId="4" fillId="7" borderId="16" xfId="0" applyFont="1" applyFill="1" applyBorder="1" applyAlignment="1">
      <alignment horizontal="center" vertical="center" shrinkToFit="1"/>
    </xf>
    <xf numFmtId="0" fontId="4" fillId="7" borderId="31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177" fontId="9" fillId="0" borderId="21" xfId="0" applyNumberFormat="1" applyFont="1" applyFill="1" applyBorder="1" applyAlignment="1">
      <alignment vertical="top" shrinkToFit="1"/>
    </xf>
    <xf numFmtId="0" fontId="9" fillId="0" borderId="22" xfId="0" applyFont="1" applyFill="1" applyBorder="1" applyAlignment="1">
      <alignment horizontal="center" vertical="center" shrinkToFit="1"/>
    </xf>
    <xf numFmtId="177" fontId="9" fillId="0" borderId="17" xfId="0" applyNumberFormat="1" applyFont="1" applyFill="1" applyBorder="1" applyAlignment="1">
      <alignment vertical="center" shrinkToFit="1"/>
    </xf>
    <xf numFmtId="177" fontId="9" fillId="0" borderId="17" xfId="0" applyNumberFormat="1" applyFont="1" applyFill="1" applyBorder="1" applyAlignment="1">
      <alignment vertical="center" wrapText="1" shrinkToFit="1"/>
    </xf>
    <xf numFmtId="177" fontId="9" fillId="5" borderId="16" xfId="0" applyNumberFormat="1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177" fontId="9" fillId="5" borderId="31" xfId="0" applyNumberFormat="1" applyFont="1" applyFill="1" applyBorder="1" applyAlignment="1">
      <alignment vertical="top" shrinkToFit="1"/>
    </xf>
    <xf numFmtId="0" fontId="4" fillId="5" borderId="38" xfId="0" applyFont="1" applyFill="1" applyBorder="1" applyAlignment="1">
      <alignment horizontal="center" vertical="center" shrinkToFit="1"/>
    </xf>
    <xf numFmtId="177" fontId="9" fillId="5" borderId="18" xfId="0" applyNumberFormat="1" applyFont="1" applyFill="1" applyBorder="1" applyAlignment="1">
      <alignment vertical="top" shrinkToFit="1"/>
    </xf>
    <xf numFmtId="0" fontId="7" fillId="0" borderId="0" xfId="0" applyFont="1" applyAlignment="1">
      <alignment horizontal="center" vertical="center"/>
    </xf>
    <xf numFmtId="177" fontId="9" fillId="0" borderId="34" xfId="0" applyNumberFormat="1" applyFont="1" applyFill="1" applyBorder="1" applyAlignment="1">
      <alignment vertical="top" wrapText="1" shrinkToFit="1"/>
    </xf>
    <xf numFmtId="0" fontId="12" fillId="0" borderId="0" xfId="0" applyFont="1"/>
    <xf numFmtId="0" fontId="13" fillId="0" borderId="0" xfId="0" applyFont="1"/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2A81-B1AE-41EC-9E81-DC2825368C29}">
  <sheetPr>
    <tabColor rgb="FFFF0000"/>
  </sheetPr>
  <dimension ref="A1:AN34"/>
  <sheetViews>
    <sheetView tabSelected="1" view="pageBreakPreview" zoomScale="77" zoomScaleNormal="88" zoomScaleSheetLayoutView="77" workbookViewId="0">
      <selection activeCell="O8" sqref="O8"/>
    </sheetView>
  </sheetViews>
  <sheetFormatPr defaultRowHeight="18"/>
  <cols>
    <col min="1" max="1" width="4.5" bestFit="1" customWidth="1"/>
    <col min="2" max="2" width="3.09765625" customWidth="1"/>
    <col min="3" max="3" width="22.69921875" customWidth="1"/>
    <col min="4" max="5" width="3.09765625" customWidth="1"/>
    <col min="6" max="6" width="22.69921875" customWidth="1"/>
    <col min="7" max="8" width="3.09765625" customWidth="1"/>
    <col min="9" max="9" width="22.69921875" customWidth="1"/>
    <col min="10" max="11" width="3.09765625" customWidth="1"/>
    <col min="12" max="12" width="22.69921875" customWidth="1"/>
    <col min="13" max="14" width="3.09765625" customWidth="1"/>
    <col min="15" max="15" width="22.69921875" customWidth="1"/>
    <col min="16" max="17" width="3.09765625" customWidth="1"/>
    <col min="18" max="18" width="22.69921875" customWidth="1"/>
    <col min="19" max="19" width="3.09765625" customWidth="1"/>
    <col min="20" max="20" width="3.5" bestFit="1" customWidth="1"/>
    <col min="21" max="21" width="3.09765625" customWidth="1"/>
    <col min="22" max="22" width="20.69921875" customWidth="1"/>
    <col min="23" max="24" width="3.09765625" customWidth="1"/>
    <col min="25" max="25" width="22.69921875" customWidth="1"/>
    <col min="26" max="27" width="3.09765625" customWidth="1"/>
    <col min="28" max="28" width="22.69921875" customWidth="1"/>
    <col min="29" max="30" width="3.09765625" customWidth="1"/>
    <col min="31" max="31" width="22.69921875" customWidth="1"/>
    <col min="32" max="33" width="3.09765625" customWidth="1"/>
    <col min="34" max="34" width="22.69921875" customWidth="1"/>
    <col min="35" max="36" width="3.09765625" customWidth="1"/>
    <col min="37" max="37" width="22.69921875" customWidth="1"/>
    <col min="38" max="39" width="3.09765625" customWidth="1"/>
  </cols>
  <sheetData>
    <row r="1" spans="1:39" s="18" customFormat="1" ht="32.1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5" t="s">
        <v>82</v>
      </c>
      <c r="R1" s="155"/>
      <c r="S1" s="155"/>
      <c r="T1" s="155"/>
      <c r="U1" s="155"/>
      <c r="V1" s="155"/>
      <c r="W1" s="155"/>
      <c r="X1" s="31"/>
      <c r="Y1" s="148"/>
      <c r="Z1" s="31"/>
      <c r="AA1" s="31"/>
      <c r="AB1" s="31"/>
      <c r="AC1" s="31"/>
      <c r="AD1" s="31"/>
      <c r="AE1" s="31"/>
      <c r="AF1" s="31"/>
      <c r="AG1" s="156" t="s">
        <v>68</v>
      </c>
      <c r="AH1" s="156"/>
      <c r="AI1" s="156"/>
      <c r="AJ1" s="156"/>
      <c r="AK1" s="156"/>
      <c r="AL1" s="156"/>
    </row>
    <row r="2" spans="1:39" s="19" customFormat="1" ht="40.200000000000003" customHeight="1">
      <c r="A2" s="55"/>
      <c r="B2" s="152" t="s">
        <v>25</v>
      </c>
      <c r="C2" s="153"/>
      <c r="D2" s="154"/>
      <c r="E2" s="152" t="s">
        <v>26</v>
      </c>
      <c r="F2" s="153"/>
      <c r="G2" s="56"/>
      <c r="H2" s="152" t="s">
        <v>27</v>
      </c>
      <c r="I2" s="153"/>
      <c r="J2" s="153"/>
      <c r="K2" s="152" t="s">
        <v>28</v>
      </c>
      <c r="L2" s="153"/>
      <c r="M2" s="154"/>
      <c r="N2" s="152" t="s">
        <v>29</v>
      </c>
      <c r="O2" s="153"/>
      <c r="P2" s="153"/>
      <c r="Q2" s="152" t="s">
        <v>30</v>
      </c>
      <c r="R2" s="153"/>
      <c r="S2" s="153"/>
      <c r="T2" s="57"/>
      <c r="U2" s="153" t="s">
        <v>31</v>
      </c>
      <c r="V2" s="153"/>
      <c r="W2" s="153"/>
      <c r="X2" s="152" t="s">
        <v>32</v>
      </c>
      <c r="Y2" s="153"/>
      <c r="Z2" s="154"/>
      <c r="AA2" s="152" t="s">
        <v>33</v>
      </c>
      <c r="AB2" s="153"/>
      <c r="AC2" s="154"/>
      <c r="AD2" s="152" t="s">
        <v>34</v>
      </c>
      <c r="AE2" s="153"/>
      <c r="AF2" s="154"/>
      <c r="AG2" s="152" t="s">
        <v>35</v>
      </c>
      <c r="AH2" s="153"/>
      <c r="AI2" s="154"/>
      <c r="AJ2" s="152" t="s">
        <v>36</v>
      </c>
      <c r="AK2" s="153"/>
      <c r="AL2" s="154"/>
      <c r="AM2" s="58"/>
    </row>
    <row r="3" spans="1:39" s="19" customFormat="1" ht="45" customHeight="1">
      <c r="A3" s="59">
        <v>1</v>
      </c>
      <c r="B3" s="104" t="s">
        <v>83</v>
      </c>
      <c r="C3" s="106"/>
      <c r="D3" s="105" t="s">
        <v>38</v>
      </c>
      <c r="E3" s="32" t="s">
        <v>85</v>
      </c>
      <c r="F3" s="53" t="s">
        <v>149</v>
      </c>
      <c r="G3" s="43" t="s">
        <v>38</v>
      </c>
      <c r="H3" s="113" t="s">
        <v>88</v>
      </c>
      <c r="I3" s="114" t="s">
        <v>106</v>
      </c>
      <c r="J3" s="115" t="s">
        <v>57</v>
      </c>
      <c r="K3" s="32" t="s">
        <v>83</v>
      </c>
      <c r="L3" s="45" t="s">
        <v>45</v>
      </c>
      <c r="M3" s="43" t="s">
        <v>57</v>
      </c>
      <c r="N3" s="66" t="s">
        <v>86</v>
      </c>
      <c r="O3" s="67"/>
      <c r="P3" s="77">
        <v>0</v>
      </c>
      <c r="Q3" s="32" t="s">
        <v>89</v>
      </c>
      <c r="R3" s="50" t="s">
        <v>124</v>
      </c>
      <c r="S3" s="43" t="s">
        <v>57</v>
      </c>
      <c r="T3" s="63">
        <v>1</v>
      </c>
      <c r="U3" s="32" t="s">
        <v>84</v>
      </c>
      <c r="V3" s="39"/>
      <c r="W3" s="36" t="s">
        <v>57</v>
      </c>
      <c r="X3" s="66" t="s">
        <v>87</v>
      </c>
      <c r="Y3" s="69">
        <v>0</v>
      </c>
      <c r="Z3" s="70">
        <v>0</v>
      </c>
      <c r="AA3" s="32" t="s">
        <v>89</v>
      </c>
      <c r="AB3" s="53"/>
      <c r="AC3" s="35" t="s">
        <v>57</v>
      </c>
      <c r="AD3" s="66" t="s">
        <v>85</v>
      </c>
      <c r="AE3" s="69" t="s">
        <v>12</v>
      </c>
      <c r="AF3" s="70">
        <v>0</v>
      </c>
      <c r="AG3" s="113" t="s">
        <v>88</v>
      </c>
      <c r="AH3" s="116" t="s">
        <v>106</v>
      </c>
      <c r="AI3" s="36" t="s">
        <v>57</v>
      </c>
      <c r="AJ3" s="113" t="s">
        <v>97</v>
      </c>
      <c r="AK3" s="41" t="s">
        <v>171</v>
      </c>
      <c r="AL3" s="36" t="s">
        <v>57</v>
      </c>
      <c r="AM3" s="63">
        <v>1</v>
      </c>
    </row>
    <row r="4" spans="1:39" s="19" customFormat="1" ht="48" customHeight="1">
      <c r="A4" s="60">
        <v>2</v>
      </c>
      <c r="B4" s="94" t="s">
        <v>84</v>
      </c>
      <c r="C4" s="95"/>
      <c r="D4" s="96" t="s">
        <v>38</v>
      </c>
      <c r="E4" s="143" t="s">
        <v>86</v>
      </c>
      <c r="F4" s="145"/>
      <c r="G4" s="70"/>
      <c r="H4" s="33" t="s">
        <v>89</v>
      </c>
      <c r="I4" s="41" t="s">
        <v>203</v>
      </c>
      <c r="J4" s="36" t="s">
        <v>57</v>
      </c>
      <c r="K4" s="33" t="s">
        <v>84</v>
      </c>
      <c r="L4" s="46"/>
      <c r="M4" s="44" t="s">
        <v>57</v>
      </c>
      <c r="N4" s="66" t="s">
        <v>87</v>
      </c>
      <c r="O4" s="67">
        <v>0</v>
      </c>
      <c r="P4" s="77">
        <v>0</v>
      </c>
      <c r="Q4" s="33" t="s">
        <v>83</v>
      </c>
      <c r="R4" s="48">
        <v>0</v>
      </c>
      <c r="S4" s="44" t="s">
        <v>57</v>
      </c>
      <c r="T4" s="64">
        <v>2</v>
      </c>
      <c r="U4" s="33" t="s">
        <v>85</v>
      </c>
      <c r="V4" s="40" t="s">
        <v>149</v>
      </c>
      <c r="W4" s="36" t="s">
        <v>119</v>
      </c>
      <c r="X4" s="113" t="s">
        <v>88</v>
      </c>
      <c r="Y4" s="114" t="s">
        <v>176</v>
      </c>
      <c r="Z4" s="115" t="s">
        <v>172</v>
      </c>
      <c r="AA4" s="33" t="s">
        <v>83</v>
      </c>
      <c r="AB4" s="40"/>
      <c r="AC4" s="36" t="s">
        <v>57</v>
      </c>
      <c r="AD4" s="66" t="s">
        <v>108</v>
      </c>
      <c r="AE4" s="69">
        <v>0</v>
      </c>
      <c r="AF4" s="70">
        <v>0</v>
      </c>
      <c r="AG4" s="33" t="s">
        <v>89</v>
      </c>
      <c r="AH4" s="40"/>
      <c r="AI4" s="36" t="s">
        <v>57</v>
      </c>
      <c r="AJ4" s="33" t="s">
        <v>89</v>
      </c>
      <c r="AK4" s="41" t="s">
        <v>100</v>
      </c>
      <c r="AL4" s="36" t="s">
        <v>57</v>
      </c>
      <c r="AM4" s="64">
        <v>2</v>
      </c>
    </row>
    <row r="5" spans="1:39" s="19" customFormat="1" ht="45" customHeight="1">
      <c r="A5" s="60">
        <v>3</v>
      </c>
      <c r="B5" s="94" t="s">
        <v>85</v>
      </c>
      <c r="C5" s="95"/>
      <c r="D5" s="96" t="s">
        <v>38</v>
      </c>
      <c r="E5" s="144" t="s">
        <v>87</v>
      </c>
      <c r="F5" s="145" t="s">
        <v>1</v>
      </c>
      <c r="G5" s="70">
        <v>0</v>
      </c>
      <c r="H5" s="33" t="s">
        <v>83</v>
      </c>
      <c r="I5" s="41" t="s">
        <v>204</v>
      </c>
      <c r="J5" s="36" t="s">
        <v>57</v>
      </c>
      <c r="K5" s="33" t="s">
        <v>85</v>
      </c>
      <c r="L5" s="47" t="s">
        <v>171</v>
      </c>
      <c r="M5" s="44" t="s">
        <v>57</v>
      </c>
      <c r="N5" s="94" t="s">
        <v>88</v>
      </c>
      <c r="O5" s="95">
        <v>0</v>
      </c>
      <c r="P5" s="96">
        <v>0</v>
      </c>
      <c r="Q5" s="33" t="s">
        <v>84</v>
      </c>
      <c r="R5" s="47" t="s">
        <v>156</v>
      </c>
      <c r="S5" s="44" t="s">
        <v>120</v>
      </c>
      <c r="T5" s="64">
        <v>3</v>
      </c>
      <c r="U5" s="66" t="s">
        <v>86</v>
      </c>
      <c r="V5" s="67" t="s">
        <v>121</v>
      </c>
      <c r="W5" s="71"/>
      <c r="X5" s="66" t="s">
        <v>89</v>
      </c>
      <c r="Y5" s="69" t="s">
        <v>10</v>
      </c>
      <c r="Z5" s="70">
        <v>0</v>
      </c>
      <c r="AA5" s="33" t="s">
        <v>84</v>
      </c>
      <c r="AB5" s="40" t="s">
        <v>163</v>
      </c>
      <c r="AC5" s="36" t="s">
        <v>57</v>
      </c>
      <c r="AD5" s="66" t="s">
        <v>87</v>
      </c>
      <c r="AE5" s="69" t="s">
        <v>51</v>
      </c>
      <c r="AF5" s="70">
        <v>0</v>
      </c>
      <c r="AG5" s="33" t="s">
        <v>83</v>
      </c>
      <c r="AH5" s="40" t="s">
        <v>167</v>
      </c>
      <c r="AI5" s="36" t="s">
        <v>57</v>
      </c>
      <c r="AJ5" s="33" t="s">
        <v>83</v>
      </c>
      <c r="AK5" s="40"/>
      <c r="AL5" s="36" t="s">
        <v>57</v>
      </c>
      <c r="AM5" s="64">
        <v>3</v>
      </c>
    </row>
    <row r="6" spans="1:39" s="19" customFormat="1" ht="45" customHeight="1">
      <c r="A6" s="60">
        <v>4</v>
      </c>
      <c r="B6" s="66" t="s">
        <v>86</v>
      </c>
      <c r="C6" s="67">
        <v>0</v>
      </c>
      <c r="D6" s="71"/>
      <c r="E6" s="144" t="s">
        <v>88</v>
      </c>
      <c r="F6" s="145" t="s">
        <v>2</v>
      </c>
      <c r="G6" s="70">
        <v>0</v>
      </c>
      <c r="H6" s="33" t="s">
        <v>84</v>
      </c>
      <c r="I6" s="41" t="s">
        <v>188</v>
      </c>
      <c r="J6" s="36" t="s">
        <v>57</v>
      </c>
      <c r="K6" s="66" t="s">
        <v>86</v>
      </c>
      <c r="L6" s="69"/>
      <c r="M6" s="70"/>
      <c r="N6" s="94" t="s">
        <v>89</v>
      </c>
      <c r="O6" s="95">
        <v>0</v>
      </c>
      <c r="P6" s="96">
        <v>0</v>
      </c>
      <c r="Q6" s="33" t="s">
        <v>85</v>
      </c>
      <c r="R6" s="47" t="s">
        <v>157</v>
      </c>
      <c r="S6" s="44" t="s">
        <v>39</v>
      </c>
      <c r="T6" s="64">
        <v>4</v>
      </c>
      <c r="U6" s="66" t="s">
        <v>87</v>
      </c>
      <c r="V6" s="124" t="s">
        <v>101</v>
      </c>
      <c r="W6" s="71">
        <v>0</v>
      </c>
      <c r="X6" s="33" t="s">
        <v>83</v>
      </c>
      <c r="Y6" s="48">
        <v>0</v>
      </c>
      <c r="Z6" s="44" t="s">
        <v>57</v>
      </c>
      <c r="AA6" s="33" t="s">
        <v>85</v>
      </c>
      <c r="AB6" s="40" t="s">
        <v>163</v>
      </c>
      <c r="AC6" s="36" t="s">
        <v>57</v>
      </c>
      <c r="AD6" s="94" t="s">
        <v>97</v>
      </c>
      <c r="AE6" s="100" t="s">
        <v>107</v>
      </c>
      <c r="AF6" s="101">
        <v>0</v>
      </c>
      <c r="AG6" s="33" t="s">
        <v>84</v>
      </c>
      <c r="AH6" s="40" t="s">
        <v>168</v>
      </c>
      <c r="AI6" s="36" t="s">
        <v>57</v>
      </c>
      <c r="AJ6" s="33" t="s">
        <v>84</v>
      </c>
      <c r="AK6" s="40"/>
      <c r="AL6" s="36" t="s">
        <v>57</v>
      </c>
      <c r="AM6" s="64">
        <v>4</v>
      </c>
    </row>
    <row r="7" spans="1:39" s="19" customFormat="1" ht="45" customHeight="1">
      <c r="A7" s="60">
        <v>5</v>
      </c>
      <c r="B7" s="144" t="s">
        <v>87</v>
      </c>
      <c r="C7" s="146"/>
      <c r="D7" s="147">
        <v>0</v>
      </c>
      <c r="E7" s="71" t="s">
        <v>89</v>
      </c>
      <c r="F7" s="145" t="s">
        <v>3</v>
      </c>
      <c r="G7" s="70">
        <v>0</v>
      </c>
      <c r="H7" s="33" t="s">
        <v>85</v>
      </c>
      <c r="I7" s="41" t="s">
        <v>189</v>
      </c>
      <c r="J7" s="36" t="s">
        <v>103</v>
      </c>
      <c r="K7" s="66" t="s">
        <v>87</v>
      </c>
      <c r="L7" s="69"/>
      <c r="M7" s="70">
        <v>0</v>
      </c>
      <c r="N7" s="94" t="s">
        <v>83</v>
      </c>
      <c r="O7" s="95">
        <v>0</v>
      </c>
      <c r="P7" s="96">
        <v>0</v>
      </c>
      <c r="Q7" s="66" t="s">
        <v>108</v>
      </c>
      <c r="R7" s="69"/>
      <c r="S7" s="70"/>
      <c r="T7" s="64">
        <v>5</v>
      </c>
      <c r="U7" s="113" t="s">
        <v>97</v>
      </c>
      <c r="V7" s="116">
        <v>0</v>
      </c>
      <c r="W7" s="120" t="s">
        <v>103</v>
      </c>
      <c r="X7" s="33" t="s">
        <v>84</v>
      </c>
      <c r="Y7" s="48" t="s">
        <v>161</v>
      </c>
      <c r="Z7" s="44" t="s">
        <v>103</v>
      </c>
      <c r="AA7" s="66" t="s">
        <v>86</v>
      </c>
      <c r="AB7" s="67"/>
      <c r="AC7" s="71"/>
      <c r="AD7" s="94" t="s">
        <v>89</v>
      </c>
      <c r="AE7" s="100"/>
      <c r="AF7" s="101">
        <v>0</v>
      </c>
      <c r="AG7" s="33" t="s">
        <v>85</v>
      </c>
      <c r="AH7" s="40">
        <v>0</v>
      </c>
      <c r="AI7" s="36" t="s">
        <v>57</v>
      </c>
      <c r="AJ7" s="33" t="s">
        <v>85</v>
      </c>
      <c r="AK7" s="41" t="s">
        <v>142</v>
      </c>
      <c r="AL7" s="36" t="s">
        <v>57</v>
      </c>
      <c r="AM7" s="64">
        <v>5</v>
      </c>
    </row>
    <row r="8" spans="1:39" s="19" customFormat="1" ht="50.4" customHeight="1">
      <c r="A8" s="60">
        <v>6</v>
      </c>
      <c r="B8" s="94" t="s">
        <v>88</v>
      </c>
      <c r="C8" s="95"/>
      <c r="D8" s="96" t="s">
        <v>38</v>
      </c>
      <c r="E8" s="66" t="s">
        <v>83</v>
      </c>
      <c r="F8" s="69" t="s">
        <v>4</v>
      </c>
      <c r="G8" s="70">
        <v>0</v>
      </c>
      <c r="H8" s="66" t="s">
        <v>86</v>
      </c>
      <c r="I8" s="78"/>
      <c r="J8" s="70"/>
      <c r="K8" s="113" t="s">
        <v>88</v>
      </c>
      <c r="L8" s="47" t="s">
        <v>153</v>
      </c>
      <c r="M8" s="44" t="s">
        <v>57</v>
      </c>
      <c r="N8" s="136" t="s">
        <v>84</v>
      </c>
      <c r="O8" s="137"/>
      <c r="P8" s="95">
        <v>0</v>
      </c>
      <c r="Q8" s="96" t="s">
        <v>87</v>
      </c>
      <c r="R8" s="69">
        <v>0</v>
      </c>
      <c r="S8" s="70">
        <v>0</v>
      </c>
      <c r="T8" s="64">
        <v>6</v>
      </c>
      <c r="U8" s="33" t="s">
        <v>89</v>
      </c>
      <c r="V8" s="40"/>
      <c r="W8" s="36" t="s">
        <v>103</v>
      </c>
      <c r="X8" s="33" t="s">
        <v>85</v>
      </c>
      <c r="Y8" s="47"/>
      <c r="Z8" s="44" t="s">
        <v>103</v>
      </c>
      <c r="AA8" s="66" t="s">
        <v>87</v>
      </c>
      <c r="AB8" s="67">
        <v>0</v>
      </c>
      <c r="AC8" s="71">
        <v>0</v>
      </c>
      <c r="AD8" s="94" t="s">
        <v>83</v>
      </c>
      <c r="AE8" s="100"/>
      <c r="AF8" s="101">
        <v>0</v>
      </c>
      <c r="AG8" s="66" t="s">
        <v>86</v>
      </c>
      <c r="AH8" s="69"/>
      <c r="AI8" s="70"/>
      <c r="AJ8" s="66" t="s">
        <v>86</v>
      </c>
      <c r="AK8" s="69"/>
      <c r="AL8" s="70"/>
      <c r="AM8" s="64">
        <v>6</v>
      </c>
    </row>
    <row r="9" spans="1:39" s="19" customFormat="1" ht="45" customHeight="1">
      <c r="A9" s="60">
        <v>7</v>
      </c>
      <c r="B9" s="33" t="s">
        <v>89</v>
      </c>
      <c r="C9" s="41" t="s">
        <v>59</v>
      </c>
      <c r="D9" s="36" t="s">
        <v>38</v>
      </c>
      <c r="E9" s="33" t="s">
        <v>84</v>
      </c>
      <c r="F9" s="41">
        <v>0</v>
      </c>
      <c r="G9" s="44" t="s">
        <v>57</v>
      </c>
      <c r="H9" s="66" t="s">
        <v>87</v>
      </c>
      <c r="I9" s="78"/>
      <c r="J9" s="70">
        <v>0</v>
      </c>
      <c r="K9" s="33" t="s">
        <v>89</v>
      </c>
      <c r="L9" s="47" t="s">
        <v>153</v>
      </c>
      <c r="M9" s="44" t="s">
        <v>57</v>
      </c>
      <c r="N9" s="94" t="s">
        <v>85</v>
      </c>
      <c r="O9" s="95">
        <v>0</v>
      </c>
      <c r="P9" s="96">
        <v>0</v>
      </c>
      <c r="Q9" s="113" t="s">
        <v>97</v>
      </c>
      <c r="R9" s="114">
        <v>0</v>
      </c>
      <c r="S9" s="44" t="s">
        <v>57</v>
      </c>
      <c r="T9" s="64">
        <v>7</v>
      </c>
      <c r="U9" s="33" t="s">
        <v>83</v>
      </c>
      <c r="V9" s="40" t="s">
        <v>160</v>
      </c>
      <c r="W9" s="36" t="s">
        <v>57</v>
      </c>
      <c r="X9" s="66" t="s">
        <v>108</v>
      </c>
      <c r="Y9" s="69"/>
      <c r="Z9" s="70"/>
      <c r="AA9" s="113" t="s">
        <v>88</v>
      </c>
      <c r="AB9" s="40" t="s">
        <v>163</v>
      </c>
      <c r="AC9" s="120" t="s">
        <v>57</v>
      </c>
      <c r="AD9" s="94" t="s">
        <v>84</v>
      </c>
      <c r="AE9" s="100">
        <v>0</v>
      </c>
      <c r="AF9" s="101">
        <v>0</v>
      </c>
      <c r="AG9" s="66" t="s">
        <v>87</v>
      </c>
      <c r="AH9" s="69" t="s">
        <v>43</v>
      </c>
      <c r="AI9" s="70">
        <v>0</v>
      </c>
      <c r="AJ9" s="66" t="s">
        <v>87</v>
      </c>
      <c r="AK9" s="69">
        <v>0</v>
      </c>
      <c r="AL9" s="70">
        <v>0</v>
      </c>
      <c r="AM9" s="64">
        <v>7</v>
      </c>
    </row>
    <row r="10" spans="1:39" s="19" customFormat="1" ht="45" customHeight="1">
      <c r="A10" s="60">
        <v>8</v>
      </c>
      <c r="B10" s="33" t="s">
        <v>83</v>
      </c>
      <c r="C10" s="41" t="s">
        <v>58</v>
      </c>
      <c r="D10" s="36" t="s">
        <v>38</v>
      </c>
      <c r="E10" s="33" t="s">
        <v>85</v>
      </c>
      <c r="F10" s="41" t="s">
        <v>186</v>
      </c>
      <c r="G10" s="44" t="s">
        <v>57</v>
      </c>
      <c r="H10" s="113" t="s">
        <v>97</v>
      </c>
      <c r="I10" s="114" t="s">
        <v>133</v>
      </c>
      <c r="J10" s="115" t="s">
        <v>103</v>
      </c>
      <c r="K10" s="33" t="s">
        <v>83</v>
      </c>
      <c r="L10" s="48" t="s">
        <v>132</v>
      </c>
      <c r="M10" s="44" t="s">
        <v>57</v>
      </c>
      <c r="N10" s="66" t="s">
        <v>86</v>
      </c>
      <c r="O10" s="67">
        <v>0</v>
      </c>
      <c r="P10" s="77">
        <v>0</v>
      </c>
      <c r="Q10" s="33" t="s">
        <v>89</v>
      </c>
      <c r="R10" s="48" t="s">
        <v>158</v>
      </c>
      <c r="S10" s="44" t="s">
        <v>57</v>
      </c>
      <c r="T10" s="64">
        <v>8</v>
      </c>
      <c r="U10" s="33" t="s">
        <v>84</v>
      </c>
      <c r="V10" s="41" t="s">
        <v>61</v>
      </c>
      <c r="W10" s="36" t="s">
        <v>57</v>
      </c>
      <c r="X10" s="66" t="s">
        <v>87</v>
      </c>
      <c r="Y10" s="69">
        <v>0</v>
      </c>
      <c r="Z10" s="70">
        <v>0</v>
      </c>
      <c r="AA10" s="33" t="s">
        <v>89</v>
      </c>
      <c r="AB10" s="40" t="s">
        <v>48</v>
      </c>
      <c r="AC10" s="36" t="s">
        <v>57</v>
      </c>
      <c r="AD10" s="94" t="s">
        <v>85</v>
      </c>
      <c r="AE10" s="100">
        <v>0</v>
      </c>
      <c r="AF10" s="101">
        <v>0</v>
      </c>
      <c r="AG10" s="113" t="s">
        <v>88</v>
      </c>
      <c r="AH10" s="114" t="s">
        <v>105</v>
      </c>
      <c r="AI10" s="115" t="s">
        <v>57</v>
      </c>
      <c r="AJ10" s="113" t="s">
        <v>88</v>
      </c>
      <c r="AK10" s="114" t="s">
        <v>142</v>
      </c>
      <c r="AL10" s="115" t="s">
        <v>57</v>
      </c>
      <c r="AM10" s="64">
        <v>8</v>
      </c>
    </row>
    <row r="11" spans="1:39" s="19" customFormat="1" ht="45" customHeight="1">
      <c r="A11" s="60">
        <v>9</v>
      </c>
      <c r="B11" s="33" t="s">
        <v>84</v>
      </c>
      <c r="C11" s="41" t="s">
        <v>180</v>
      </c>
      <c r="D11" s="36" t="s">
        <v>39</v>
      </c>
      <c r="E11" s="66" t="s">
        <v>86</v>
      </c>
      <c r="F11" s="69"/>
      <c r="G11" s="70"/>
      <c r="H11" s="33" t="s">
        <v>89</v>
      </c>
      <c r="I11" s="41" t="s">
        <v>61</v>
      </c>
      <c r="J11" s="36" t="s">
        <v>57</v>
      </c>
      <c r="K11" s="33" t="s">
        <v>84</v>
      </c>
      <c r="L11" s="48"/>
      <c r="M11" s="44" t="s">
        <v>57</v>
      </c>
      <c r="N11" s="66" t="s">
        <v>87</v>
      </c>
      <c r="O11" s="67">
        <v>0</v>
      </c>
      <c r="P11" s="77">
        <v>0</v>
      </c>
      <c r="Q11" s="33" t="s">
        <v>83</v>
      </c>
      <c r="R11" s="48" t="s">
        <v>41</v>
      </c>
      <c r="S11" s="44" t="s">
        <v>57</v>
      </c>
      <c r="T11" s="64">
        <v>9</v>
      </c>
      <c r="U11" s="84" t="s">
        <v>85</v>
      </c>
      <c r="V11" s="87" t="s">
        <v>149</v>
      </c>
      <c r="W11" s="88" t="s">
        <v>120</v>
      </c>
      <c r="X11" s="121" t="s">
        <v>97</v>
      </c>
      <c r="Y11" s="125" t="s">
        <v>175</v>
      </c>
      <c r="Z11" s="126" t="s">
        <v>103</v>
      </c>
      <c r="AA11" s="84" t="s">
        <v>83</v>
      </c>
      <c r="AB11" s="87" t="s">
        <v>49</v>
      </c>
      <c r="AC11" s="88" t="s">
        <v>57</v>
      </c>
      <c r="AD11" s="81" t="s">
        <v>108</v>
      </c>
      <c r="AE11" s="90">
        <v>0</v>
      </c>
      <c r="AF11" s="89">
        <v>0</v>
      </c>
      <c r="AG11" s="84" t="s">
        <v>89</v>
      </c>
      <c r="AH11" s="87"/>
      <c r="AI11" s="88" t="s">
        <v>57</v>
      </c>
      <c r="AJ11" s="84" t="s">
        <v>89</v>
      </c>
      <c r="AK11" s="85" t="s">
        <v>143</v>
      </c>
      <c r="AL11" s="88" t="s">
        <v>57</v>
      </c>
      <c r="AM11" s="91">
        <v>9</v>
      </c>
    </row>
    <row r="12" spans="1:39" s="19" customFormat="1" ht="45" customHeight="1">
      <c r="A12" s="61">
        <v>10</v>
      </c>
      <c r="B12" s="34" t="s">
        <v>85</v>
      </c>
      <c r="C12" s="42" t="s">
        <v>181</v>
      </c>
      <c r="D12" s="37" t="s">
        <v>39</v>
      </c>
      <c r="E12" s="66" t="s">
        <v>87</v>
      </c>
      <c r="F12" s="69">
        <v>0</v>
      </c>
      <c r="G12" s="70">
        <v>0</v>
      </c>
      <c r="H12" s="84" t="s">
        <v>83</v>
      </c>
      <c r="I12" s="85" t="s">
        <v>64</v>
      </c>
      <c r="J12" s="88" t="s">
        <v>57</v>
      </c>
      <c r="K12" s="84" t="s">
        <v>85</v>
      </c>
      <c r="L12" s="93" t="s">
        <v>142</v>
      </c>
      <c r="M12" s="86" t="s">
        <v>57</v>
      </c>
      <c r="N12" s="94" t="s">
        <v>88</v>
      </c>
      <c r="O12" s="95">
        <v>0</v>
      </c>
      <c r="P12" s="96">
        <v>0</v>
      </c>
      <c r="Q12" s="84" t="s">
        <v>84</v>
      </c>
      <c r="R12" s="93" t="s">
        <v>159</v>
      </c>
      <c r="S12" s="86" t="s">
        <v>39</v>
      </c>
      <c r="T12" s="91">
        <v>10</v>
      </c>
      <c r="U12" s="66" t="s">
        <v>86</v>
      </c>
      <c r="V12" s="67"/>
      <c r="W12" s="71"/>
      <c r="X12" s="33" t="s">
        <v>89</v>
      </c>
      <c r="Y12" s="47" t="s">
        <v>61</v>
      </c>
      <c r="Z12" s="44" t="s">
        <v>57</v>
      </c>
      <c r="AA12" s="33" t="s">
        <v>84</v>
      </c>
      <c r="AB12" s="40"/>
      <c r="AC12" s="36" t="s">
        <v>57</v>
      </c>
      <c r="AD12" s="66" t="s">
        <v>87</v>
      </c>
      <c r="AE12" s="69">
        <v>0</v>
      </c>
      <c r="AF12" s="70">
        <v>0</v>
      </c>
      <c r="AG12" s="33" t="s">
        <v>83</v>
      </c>
      <c r="AH12" s="41" t="s">
        <v>104</v>
      </c>
      <c r="AI12" s="36" t="s">
        <v>57</v>
      </c>
      <c r="AJ12" s="33" t="s">
        <v>83</v>
      </c>
      <c r="AK12" s="41" t="s">
        <v>145</v>
      </c>
      <c r="AL12" s="36" t="s">
        <v>57</v>
      </c>
      <c r="AM12" s="64">
        <v>10</v>
      </c>
    </row>
    <row r="13" spans="1:39" s="19" customFormat="1" ht="45" customHeight="1">
      <c r="A13" s="62">
        <v>11</v>
      </c>
      <c r="B13" s="66" t="s">
        <v>86</v>
      </c>
      <c r="C13" s="67"/>
      <c r="D13" s="71"/>
      <c r="E13" s="113" t="s">
        <v>88</v>
      </c>
      <c r="F13" s="114">
        <v>0</v>
      </c>
      <c r="G13" s="115" t="s">
        <v>57</v>
      </c>
      <c r="H13" s="33" t="s">
        <v>84</v>
      </c>
      <c r="I13" s="41" t="s">
        <v>191</v>
      </c>
      <c r="J13" s="36" t="s">
        <v>78</v>
      </c>
      <c r="K13" s="66" t="s">
        <v>86</v>
      </c>
      <c r="L13" s="78"/>
      <c r="M13" s="70"/>
      <c r="N13" s="66" t="s">
        <v>89</v>
      </c>
      <c r="O13" s="67" t="s">
        <v>69</v>
      </c>
      <c r="P13" s="77">
        <v>0</v>
      </c>
      <c r="Q13" s="33" t="s">
        <v>85</v>
      </c>
      <c r="R13" s="48" t="s">
        <v>159</v>
      </c>
      <c r="S13" s="44" t="s">
        <v>39</v>
      </c>
      <c r="T13" s="64">
        <v>11</v>
      </c>
      <c r="U13" s="127" t="s">
        <v>87</v>
      </c>
      <c r="V13" s="128">
        <v>0</v>
      </c>
      <c r="W13" s="68">
        <v>0</v>
      </c>
      <c r="X13" s="129" t="s">
        <v>83</v>
      </c>
      <c r="Y13" s="130" t="s">
        <v>197</v>
      </c>
      <c r="Z13" s="131" t="s">
        <v>79</v>
      </c>
      <c r="AA13" s="129" t="s">
        <v>85</v>
      </c>
      <c r="AB13" s="39" t="s">
        <v>144</v>
      </c>
      <c r="AC13" s="132" t="s">
        <v>57</v>
      </c>
      <c r="AD13" s="66" t="s">
        <v>97</v>
      </c>
      <c r="AE13" s="69" t="s">
        <v>13</v>
      </c>
      <c r="AF13" s="70">
        <v>0</v>
      </c>
      <c r="AG13" s="127" t="s">
        <v>84</v>
      </c>
      <c r="AH13" s="133" t="s">
        <v>14</v>
      </c>
      <c r="AI13" s="134">
        <v>0</v>
      </c>
      <c r="AJ13" s="129" t="s">
        <v>84</v>
      </c>
      <c r="AK13" s="39" t="s">
        <v>77</v>
      </c>
      <c r="AL13" s="35" t="s">
        <v>57</v>
      </c>
      <c r="AM13" s="63">
        <v>11</v>
      </c>
    </row>
    <row r="14" spans="1:39" s="19" customFormat="1" ht="45" customHeight="1">
      <c r="A14" s="60">
        <v>12</v>
      </c>
      <c r="B14" s="66" t="s">
        <v>87</v>
      </c>
      <c r="C14" s="67">
        <v>0</v>
      </c>
      <c r="D14" s="71">
        <v>0</v>
      </c>
      <c r="E14" s="33" t="s">
        <v>89</v>
      </c>
      <c r="F14" s="41" t="s">
        <v>192</v>
      </c>
      <c r="G14" s="44" t="s">
        <v>57</v>
      </c>
      <c r="H14" s="33" t="s">
        <v>85</v>
      </c>
      <c r="I14" s="41" t="s">
        <v>190</v>
      </c>
      <c r="J14" s="36" t="s">
        <v>57</v>
      </c>
      <c r="K14" s="66" t="s">
        <v>87</v>
      </c>
      <c r="L14" s="78">
        <v>0</v>
      </c>
      <c r="M14" s="70">
        <v>0</v>
      </c>
      <c r="N14" s="94" t="s">
        <v>83</v>
      </c>
      <c r="O14" s="95">
        <v>0</v>
      </c>
      <c r="P14" s="96">
        <v>0</v>
      </c>
      <c r="Q14" s="66" t="s">
        <v>86</v>
      </c>
      <c r="R14" s="69"/>
      <c r="S14" s="70"/>
      <c r="T14" s="64">
        <v>12</v>
      </c>
      <c r="U14" s="66" t="s">
        <v>88</v>
      </c>
      <c r="V14" s="67" t="s">
        <v>9</v>
      </c>
      <c r="W14" s="71">
        <v>0</v>
      </c>
      <c r="X14" s="33" t="s">
        <v>84</v>
      </c>
      <c r="Y14" s="48">
        <v>0</v>
      </c>
      <c r="Z14" s="44" t="s">
        <v>57</v>
      </c>
      <c r="AA14" s="66" t="s">
        <v>86</v>
      </c>
      <c r="AB14" s="67">
        <v>0</v>
      </c>
      <c r="AC14" s="71"/>
      <c r="AD14" s="94" t="s">
        <v>92</v>
      </c>
      <c r="AE14" s="102"/>
      <c r="AF14" s="101">
        <v>0</v>
      </c>
      <c r="AG14" s="33" t="s">
        <v>85</v>
      </c>
      <c r="AH14" s="40">
        <v>0</v>
      </c>
      <c r="AI14" s="36" t="s">
        <v>57</v>
      </c>
      <c r="AJ14" s="33" t="s">
        <v>85</v>
      </c>
      <c r="AK14" s="40" t="s">
        <v>53</v>
      </c>
      <c r="AL14" s="36" t="s">
        <v>57</v>
      </c>
      <c r="AM14" s="64">
        <v>12</v>
      </c>
    </row>
    <row r="15" spans="1:39" s="19" customFormat="1" ht="48.6" customHeight="1">
      <c r="A15" s="60">
        <v>13</v>
      </c>
      <c r="B15" s="113" t="s">
        <v>88</v>
      </c>
      <c r="C15" s="119" t="s">
        <v>182</v>
      </c>
      <c r="D15" s="120" t="s">
        <v>78</v>
      </c>
      <c r="E15" s="33" t="s">
        <v>83</v>
      </c>
      <c r="F15" s="41" t="s">
        <v>187</v>
      </c>
      <c r="G15" s="44" t="s">
        <v>57</v>
      </c>
      <c r="H15" s="66" t="s">
        <v>86</v>
      </c>
      <c r="I15" s="78"/>
      <c r="J15" s="70"/>
      <c r="K15" s="113" t="s">
        <v>88</v>
      </c>
      <c r="L15" s="114" t="s">
        <v>142</v>
      </c>
      <c r="M15" s="115" t="s">
        <v>103</v>
      </c>
      <c r="N15" s="94" t="s">
        <v>84</v>
      </c>
      <c r="O15" s="95"/>
      <c r="P15" s="96">
        <v>0</v>
      </c>
      <c r="Q15" s="66" t="s">
        <v>87</v>
      </c>
      <c r="R15" s="69">
        <v>0</v>
      </c>
      <c r="S15" s="70">
        <v>0</v>
      </c>
      <c r="T15" s="64">
        <v>13</v>
      </c>
      <c r="U15" s="113" t="s">
        <v>89</v>
      </c>
      <c r="V15" s="116"/>
      <c r="W15" s="120" t="s">
        <v>57</v>
      </c>
      <c r="X15" s="84" t="s">
        <v>85</v>
      </c>
      <c r="Y15" s="93"/>
      <c r="Z15" s="86" t="s">
        <v>57</v>
      </c>
      <c r="AA15" s="66" t="s">
        <v>87</v>
      </c>
      <c r="AB15" s="67">
        <v>0</v>
      </c>
      <c r="AC15" s="71">
        <v>0</v>
      </c>
      <c r="AD15" s="94" t="s">
        <v>109</v>
      </c>
      <c r="AE15" s="102" t="s">
        <v>164</v>
      </c>
      <c r="AF15" s="101">
        <v>0</v>
      </c>
      <c r="AG15" s="66" t="s">
        <v>86</v>
      </c>
      <c r="AH15" s="69">
        <v>0</v>
      </c>
      <c r="AI15" s="70"/>
      <c r="AJ15" s="66" t="s">
        <v>86</v>
      </c>
      <c r="AK15" s="117" t="s">
        <v>101</v>
      </c>
      <c r="AL15" s="70"/>
      <c r="AM15" s="64">
        <v>13</v>
      </c>
    </row>
    <row r="16" spans="1:39" s="19" customFormat="1" ht="45" customHeight="1">
      <c r="A16" s="60">
        <v>14</v>
      </c>
      <c r="B16" s="33" t="s">
        <v>89</v>
      </c>
      <c r="C16" s="41" t="s">
        <v>183</v>
      </c>
      <c r="D16" s="36" t="s">
        <v>57</v>
      </c>
      <c r="E16" s="33" t="s">
        <v>84</v>
      </c>
      <c r="F16" s="40" t="s">
        <v>60</v>
      </c>
      <c r="G16" s="44" t="s">
        <v>57</v>
      </c>
      <c r="H16" s="66" t="s">
        <v>87</v>
      </c>
      <c r="I16" s="78">
        <v>0</v>
      </c>
      <c r="J16" s="70">
        <v>0</v>
      </c>
      <c r="K16" s="33" t="s">
        <v>89</v>
      </c>
      <c r="L16" s="47" t="s">
        <v>143</v>
      </c>
      <c r="M16" s="44" t="s">
        <v>57</v>
      </c>
      <c r="N16" s="94" t="s">
        <v>85</v>
      </c>
      <c r="O16" s="95"/>
      <c r="P16" s="96">
        <v>0</v>
      </c>
      <c r="Q16" s="113" t="s">
        <v>88</v>
      </c>
      <c r="R16" s="114" t="s">
        <v>73</v>
      </c>
      <c r="S16" s="44" t="s">
        <v>57</v>
      </c>
      <c r="T16" s="64">
        <v>14</v>
      </c>
      <c r="U16" s="33" t="s">
        <v>83</v>
      </c>
      <c r="V16" s="40">
        <v>0</v>
      </c>
      <c r="W16" s="36" t="s">
        <v>103</v>
      </c>
      <c r="X16" s="66" t="s">
        <v>86</v>
      </c>
      <c r="Y16" s="69" t="s">
        <v>75</v>
      </c>
      <c r="Z16" s="70"/>
      <c r="AA16" s="113" t="s">
        <v>88</v>
      </c>
      <c r="AB16" s="116" t="s">
        <v>142</v>
      </c>
      <c r="AC16" s="120" t="s">
        <v>103</v>
      </c>
      <c r="AD16" s="113" t="s">
        <v>84</v>
      </c>
      <c r="AE16" s="118" t="s">
        <v>111</v>
      </c>
      <c r="AF16" s="44" t="s">
        <v>38</v>
      </c>
      <c r="AG16" s="66" t="s">
        <v>87</v>
      </c>
      <c r="AH16" s="69">
        <v>0</v>
      </c>
      <c r="AI16" s="70">
        <v>0</v>
      </c>
      <c r="AJ16" s="66" t="s">
        <v>87</v>
      </c>
      <c r="AK16" s="69" t="s">
        <v>41</v>
      </c>
      <c r="AL16" s="70">
        <v>0</v>
      </c>
      <c r="AM16" s="64">
        <v>14</v>
      </c>
    </row>
    <row r="17" spans="1:39" s="19" customFormat="1" ht="45" customHeight="1">
      <c r="A17" s="60">
        <v>15</v>
      </c>
      <c r="B17" s="33" t="s">
        <v>83</v>
      </c>
      <c r="C17" s="41" t="s">
        <v>184</v>
      </c>
      <c r="D17" s="36" t="s">
        <v>57</v>
      </c>
      <c r="E17" s="33" t="s">
        <v>85</v>
      </c>
      <c r="F17" s="41" t="s">
        <v>66</v>
      </c>
      <c r="G17" s="44" t="s">
        <v>57</v>
      </c>
      <c r="H17" s="113" t="s">
        <v>94</v>
      </c>
      <c r="I17" s="141" t="s">
        <v>64</v>
      </c>
      <c r="J17" s="115" t="s">
        <v>57</v>
      </c>
      <c r="K17" s="33" t="s">
        <v>83</v>
      </c>
      <c r="L17" s="47" t="s">
        <v>142</v>
      </c>
      <c r="M17" s="44" t="s">
        <v>57</v>
      </c>
      <c r="N17" s="66" t="s">
        <v>86</v>
      </c>
      <c r="O17" s="67"/>
      <c r="P17" s="77">
        <v>0</v>
      </c>
      <c r="Q17" s="113" t="s">
        <v>92</v>
      </c>
      <c r="R17" s="114"/>
      <c r="S17" s="44" t="s">
        <v>57</v>
      </c>
      <c r="T17" s="64">
        <v>15</v>
      </c>
      <c r="U17" s="33" t="s">
        <v>84</v>
      </c>
      <c r="V17" s="41" t="s">
        <v>122</v>
      </c>
      <c r="W17" s="36" t="s">
        <v>57</v>
      </c>
      <c r="X17" s="66" t="s">
        <v>87</v>
      </c>
      <c r="Y17" s="69" t="s">
        <v>75</v>
      </c>
      <c r="Z17" s="70">
        <v>0</v>
      </c>
      <c r="AA17" s="33" t="s">
        <v>89</v>
      </c>
      <c r="AB17" s="40" t="s">
        <v>142</v>
      </c>
      <c r="AC17" s="36" t="s">
        <v>57</v>
      </c>
      <c r="AD17" s="33" t="s">
        <v>85</v>
      </c>
      <c r="AE17" s="47" t="s">
        <v>201</v>
      </c>
      <c r="AF17" s="44" t="s">
        <v>57</v>
      </c>
      <c r="AG17" s="113" t="s">
        <v>88</v>
      </c>
      <c r="AH17" s="114">
        <v>0</v>
      </c>
      <c r="AI17" s="115" t="s">
        <v>103</v>
      </c>
      <c r="AJ17" s="113" t="s">
        <v>88</v>
      </c>
      <c r="AK17" s="114" t="s">
        <v>102</v>
      </c>
      <c r="AL17" s="115" t="s">
        <v>139</v>
      </c>
      <c r="AM17" s="64">
        <v>15</v>
      </c>
    </row>
    <row r="18" spans="1:39" s="19" customFormat="1" ht="49.95" customHeight="1">
      <c r="A18" s="60">
        <v>16</v>
      </c>
      <c r="B18" s="33" t="s">
        <v>84</v>
      </c>
      <c r="C18" s="41" t="s">
        <v>207</v>
      </c>
      <c r="D18" s="36" t="s">
        <v>57</v>
      </c>
      <c r="E18" s="66" t="s">
        <v>96</v>
      </c>
      <c r="F18" s="69"/>
      <c r="G18" s="70"/>
      <c r="H18" s="33" t="s">
        <v>89</v>
      </c>
      <c r="I18" s="41" t="s">
        <v>208</v>
      </c>
      <c r="J18" s="36" t="s">
        <v>57</v>
      </c>
      <c r="K18" s="33" t="s">
        <v>84</v>
      </c>
      <c r="L18" s="47"/>
      <c r="M18" s="44" t="s">
        <v>57</v>
      </c>
      <c r="N18" s="66" t="s">
        <v>87</v>
      </c>
      <c r="O18" s="67">
        <v>0</v>
      </c>
      <c r="P18" s="77">
        <v>0</v>
      </c>
      <c r="Q18" s="33" t="s">
        <v>83</v>
      </c>
      <c r="R18" s="48">
        <v>0</v>
      </c>
      <c r="S18" s="44" t="s">
        <v>57</v>
      </c>
      <c r="T18" s="64">
        <v>16</v>
      </c>
      <c r="U18" s="33" t="s">
        <v>85</v>
      </c>
      <c r="V18" s="41" t="s">
        <v>205</v>
      </c>
      <c r="W18" s="36" t="s">
        <v>57</v>
      </c>
      <c r="X18" s="113" t="s">
        <v>88</v>
      </c>
      <c r="Y18" s="114" t="s">
        <v>117</v>
      </c>
      <c r="Z18" s="115" t="s">
        <v>79</v>
      </c>
      <c r="AA18" s="33" t="s">
        <v>83</v>
      </c>
      <c r="AB18" s="40" t="s">
        <v>142</v>
      </c>
      <c r="AC18" s="36" t="s">
        <v>57</v>
      </c>
      <c r="AD18" s="66" t="s">
        <v>86</v>
      </c>
      <c r="AE18" s="69"/>
      <c r="AF18" s="70"/>
      <c r="AG18" s="33" t="s">
        <v>89</v>
      </c>
      <c r="AH18" s="40">
        <v>0</v>
      </c>
      <c r="AI18" s="36" t="s">
        <v>57</v>
      </c>
      <c r="AJ18" s="33" t="s">
        <v>89</v>
      </c>
      <c r="AK18" s="40">
        <v>0</v>
      </c>
      <c r="AL18" s="36" t="s">
        <v>39</v>
      </c>
      <c r="AM18" s="64">
        <v>16</v>
      </c>
    </row>
    <row r="19" spans="1:39" s="19" customFormat="1" ht="45" customHeight="1">
      <c r="A19" s="60">
        <v>17</v>
      </c>
      <c r="B19" s="33" t="s">
        <v>85</v>
      </c>
      <c r="C19" s="41" t="s">
        <v>173</v>
      </c>
      <c r="D19" s="36" t="s">
        <v>57</v>
      </c>
      <c r="E19" s="66" t="s">
        <v>87</v>
      </c>
      <c r="F19" s="69">
        <v>0</v>
      </c>
      <c r="G19" s="70">
        <v>0</v>
      </c>
      <c r="H19" s="33" t="s">
        <v>83</v>
      </c>
      <c r="I19" s="41" t="s">
        <v>209</v>
      </c>
      <c r="J19" s="36" t="s">
        <v>57</v>
      </c>
      <c r="K19" s="33" t="s">
        <v>85</v>
      </c>
      <c r="L19" s="48"/>
      <c r="M19" s="44" t="s">
        <v>57</v>
      </c>
      <c r="N19" s="112" t="s">
        <v>88</v>
      </c>
      <c r="O19" s="107">
        <v>0</v>
      </c>
      <c r="P19" s="108">
        <v>0</v>
      </c>
      <c r="Q19" s="33" t="s">
        <v>84</v>
      </c>
      <c r="R19" s="48" t="s">
        <v>114</v>
      </c>
      <c r="S19" s="44" t="s">
        <v>57</v>
      </c>
      <c r="T19" s="64">
        <v>17</v>
      </c>
      <c r="U19" s="33" t="s">
        <v>86</v>
      </c>
      <c r="V19" s="40" t="s">
        <v>47</v>
      </c>
      <c r="W19" s="36" t="s">
        <v>119</v>
      </c>
      <c r="X19" s="33" t="s">
        <v>89</v>
      </c>
      <c r="Y19" s="48">
        <v>0</v>
      </c>
      <c r="Z19" s="44" t="s">
        <v>57</v>
      </c>
      <c r="AA19" s="33" t="s">
        <v>84</v>
      </c>
      <c r="AB19" s="40">
        <v>0</v>
      </c>
      <c r="AC19" s="36" t="s">
        <v>57</v>
      </c>
      <c r="AD19" s="66" t="s">
        <v>87</v>
      </c>
      <c r="AE19" s="69">
        <v>0</v>
      </c>
      <c r="AF19" s="70">
        <v>0</v>
      </c>
      <c r="AG19" s="33" t="s">
        <v>83</v>
      </c>
      <c r="AH19" s="40">
        <v>0</v>
      </c>
      <c r="AI19" s="36" t="s">
        <v>57</v>
      </c>
      <c r="AJ19" s="33" t="s">
        <v>83</v>
      </c>
      <c r="AK19" s="40" t="s">
        <v>54</v>
      </c>
      <c r="AL19" s="36" t="s">
        <v>55</v>
      </c>
      <c r="AM19" s="64">
        <v>17</v>
      </c>
    </row>
    <row r="20" spans="1:39" s="19" customFormat="1" ht="45" customHeight="1">
      <c r="A20" s="60">
        <v>18</v>
      </c>
      <c r="B20" s="66" t="s">
        <v>86</v>
      </c>
      <c r="C20" s="67" t="s">
        <v>72</v>
      </c>
      <c r="D20" s="71"/>
      <c r="E20" s="113" t="s">
        <v>88</v>
      </c>
      <c r="F20" s="41" t="s">
        <v>65</v>
      </c>
      <c r="G20" s="115" t="s">
        <v>57</v>
      </c>
      <c r="H20" s="33" t="s">
        <v>84</v>
      </c>
      <c r="I20" s="41" t="s">
        <v>136</v>
      </c>
      <c r="J20" s="36" t="s">
        <v>57</v>
      </c>
      <c r="K20" s="66" t="s">
        <v>108</v>
      </c>
      <c r="L20" s="78">
        <v>0</v>
      </c>
      <c r="M20" s="70"/>
      <c r="N20" s="94" t="s">
        <v>89</v>
      </c>
      <c r="O20" s="95" t="s">
        <v>154</v>
      </c>
      <c r="P20" s="96">
        <v>0</v>
      </c>
      <c r="Q20" s="33" t="s">
        <v>85</v>
      </c>
      <c r="R20" s="47"/>
      <c r="S20" s="44" t="s">
        <v>57</v>
      </c>
      <c r="T20" s="64">
        <v>18</v>
      </c>
      <c r="U20" s="81" t="s">
        <v>87</v>
      </c>
      <c r="V20" s="82"/>
      <c r="W20" s="83"/>
      <c r="X20" s="33" t="s">
        <v>83</v>
      </c>
      <c r="Y20" s="48" t="s">
        <v>198</v>
      </c>
      <c r="Z20" s="44" t="s">
        <v>79</v>
      </c>
      <c r="AA20" s="33" t="s">
        <v>85</v>
      </c>
      <c r="AB20" s="40">
        <v>0</v>
      </c>
      <c r="AC20" s="36" t="s">
        <v>57</v>
      </c>
      <c r="AD20" s="113" t="s">
        <v>88</v>
      </c>
      <c r="AE20" s="118" t="s">
        <v>202</v>
      </c>
      <c r="AF20" s="44" t="s">
        <v>57</v>
      </c>
      <c r="AG20" s="33" t="s">
        <v>84</v>
      </c>
      <c r="AH20" s="41" t="s">
        <v>169</v>
      </c>
      <c r="AI20" s="36" t="s">
        <v>57</v>
      </c>
      <c r="AJ20" s="33" t="s">
        <v>84</v>
      </c>
      <c r="AK20" s="40" t="s">
        <v>56</v>
      </c>
      <c r="AL20" s="36" t="s">
        <v>38</v>
      </c>
      <c r="AM20" s="64">
        <v>18</v>
      </c>
    </row>
    <row r="21" spans="1:39" s="19" customFormat="1" ht="45" customHeight="1">
      <c r="A21" s="60">
        <v>19</v>
      </c>
      <c r="B21" s="66" t="s">
        <v>87</v>
      </c>
      <c r="C21" s="67">
        <v>0</v>
      </c>
      <c r="D21" s="71">
        <v>0</v>
      </c>
      <c r="E21" s="33" t="s">
        <v>89</v>
      </c>
      <c r="F21" s="85" t="s">
        <v>71</v>
      </c>
      <c r="G21" s="44" t="s">
        <v>57</v>
      </c>
      <c r="H21" s="33" t="s">
        <v>85</v>
      </c>
      <c r="I21" s="87" t="s">
        <v>70</v>
      </c>
      <c r="J21" s="36" t="s">
        <v>57</v>
      </c>
      <c r="K21" s="66" t="s">
        <v>129</v>
      </c>
      <c r="L21" s="78">
        <v>0</v>
      </c>
      <c r="M21" s="70">
        <v>0</v>
      </c>
      <c r="N21" s="113" t="s">
        <v>83</v>
      </c>
      <c r="O21" s="116" t="s">
        <v>155</v>
      </c>
      <c r="P21" s="120" t="s">
        <v>119</v>
      </c>
      <c r="Q21" s="81" t="s">
        <v>108</v>
      </c>
      <c r="R21" s="90"/>
      <c r="S21" s="89"/>
      <c r="T21" s="64">
        <v>19</v>
      </c>
      <c r="U21" s="66" t="s">
        <v>88</v>
      </c>
      <c r="V21" s="69" t="s">
        <v>118</v>
      </c>
      <c r="W21" s="70">
        <v>0</v>
      </c>
      <c r="X21" s="33" t="s">
        <v>84</v>
      </c>
      <c r="Y21" s="47" t="s">
        <v>199</v>
      </c>
      <c r="Z21" s="44" t="s">
        <v>57</v>
      </c>
      <c r="AA21" s="81" t="s">
        <v>86</v>
      </c>
      <c r="AB21" s="82"/>
      <c r="AC21" s="83"/>
      <c r="AD21" s="33" t="s">
        <v>89</v>
      </c>
      <c r="AE21" s="47" t="s">
        <v>110</v>
      </c>
      <c r="AF21" s="44" t="s">
        <v>57</v>
      </c>
      <c r="AG21" s="33" t="s">
        <v>85</v>
      </c>
      <c r="AH21" s="41"/>
      <c r="AI21" s="36" t="s">
        <v>57</v>
      </c>
      <c r="AJ21" s="94" t="s">
        <v>85</v>
      </c>
      <c r="AK21" s="103" t="s">
        <v>99</v>
      </c>
      <c r="AL21" s="96">
        <v>0</v>
      </c>
      <c r="AM21" s="64">
        <v>19</v>
      </c>
    </row>
    <row r="22" spans="1:39" s="19" customFormat="1" ht="45" customHeight="1">
      <c r="A22" s="80">
        <v>20</v>
      </c>
      <c r="B22" s="121" t="s">
        <v>88</v>
      </c>
      <c r="C22" s="149" t="s">
        <v>174</v>
      </c>
      <c r="D22" s="123" t="s">
        <v>57</v>
      </c>
      <c r="E22" s="84" t="s">
        <v>83</v>
      </c>
      <c r="F22" s="41" t="s">
        <v>141</v>
      </c>
      <c r="G22" s="44" t="s">
        <v>39</v>
      </c>
      <c r="H22" s="66" t="s">
        <v>86</v>
      </c>
      <c r="I22" s="78"/>
      <c r="J22" s="70"/>
      <c r="K22" s="81" t="s">
        <v>97</v>
      </c>
      <c r="L22" s="90" t="s">
        <v>5</v>
      </c>
      <c r="M22" s="89">
        <v>0</v>
      </c>
      <c r="N22" s="121" t="s">
        <v>84</v>
      </c>
      <c r="O22" s="122" t="s">
        <v>195</v>
      </c>
      <c r="P22" s="123" t="s">
        <v>103</v>
      </c>
      <c r="Q22" s="81" t="s">
        <v>87</v>
      </c>
      <c r="R22" s="90"/>
      <c r="S22" s="89">
        <v>0</v>
      </c>
      <c r="T22" s="91">
        <v>20</v>
      </c>
      <c r="U22" s="121" t="s">
        <v>89</v>
      </c>
      <c r="V22" s="122"/>
      <c r="W22" s="123" t="s">
        <v>57</v>
      </c>
      <c r="X22" s="84" t="s">
        <v>85</v>
      </c>
      <c r="Y22" s="92" t="s">
        <v>200</v>
      </c>
      <c r="Z22" s="86" t="s">
        <v>57</v>
      </c>
      <c r="AA22" s="81" t="s">
        <v>87</v>
      </c>
      <c r="AB22" s="82"/>
      <c r="AC22" s="83">
        <v>0</v>
      </c>
      <c r="AD22" s="84" t="s">
        <v>83</v>
      </c>
      <c r="AE22" s="93"/>
      <c r="AF22" s="86" t="s">
        <v>57</v>
      </c>
      <c r="AG22" s="66" t="s">
        <v>86</v>
      </c>
      <c r="AH22" s="69">
        <v>0</v>
      </c>
      <c r="AI22" s="70"/>
      <c r="AJ22" s="81" t="s">
        <v>86</v>
      </c>
      <c r="AK22" s="90"/>
      <c r="AL22" s="89">
        <v>0</v>
      </c>
      <c r="AM22" s="91">
        <v>20</v>
      </c>
    </row>
    <row r="23" spans="1:39" s="19" customFormat="1" ht="45" customHeight="1">
      <c r="A23" s="60">
        <v>21</v>
      </c>
      <c r="B23" s="33" t="s">
        <v>89</v>
      </c>
      <c r="C23" s="41" t="s">
        <v>185</v>
      </c>
      <c r="D23" s="36" t="s">
        <v>57</v>
      </c>
      <c r="E23" s="33" t="s">
        <v>84</v>
      </c>
      <c r="F23" s="41"/>
      <c r="G23" s="44" t="s">
        <v>57</v>
      </c>
      <c r="H23" s="66" t="s">
        <v>87</v>
      </c>
      <c r="I23" s="78">
        <v>0</v>
      </c>
      <c r="J23" s="70">
        <v>0</v>
      </c>
      <c r="K23" s="113" t="s">
        <v>89</v>
      </c>
      <c r="L23" s="118" t="s">
        <v>130</v>
      </c>
      <c r="M23" s="115" t="s">
        <v>120</v>
      </c>
      <c r="N23" s="33" t="s">
        <v>85</v>
      </c>
      <c r="O23" s="41" t="s">
        <v>196</v>
      </c>
      <c r="P23" s="36" t="s">
        <v>103</v>
      </c>
      <c r="Q23" s="66" t="s">
        <v>88</v>
      </c>
      <c r="R23" s="69" t="s">
        <v>125</v>
      </c>
      <c r="S23" s="70">
        <v>0</v>
      </c>
      <c r="T23" s="64">
        <v>21</v>
      </c>
      <c r="U23" s="33" t="s">
        <v>83</v>
      </c>
      <c r="V23" s="40">
        <v>0</v>
      </c>
      <c r="W23" s="36" t="s">
        <v>103</v>
      </c>
      <c r="X23" s="66" t="s">
        <v>86</v>
      </c>
      <c r="Y23" s="69">
        <v>0</v>
      </c>
      <c r="Z23" s="70"/>
      <c r="AA23" s="113" t="s">
        <v>88</v>
      </c>
      <c r="AB23" s="119" t="s">
        <v>162</v>
      </c>
      <c r="AC23" s="120" t="s">
        <v>38</v>
      </c>
      <c r="AD23" s="33" t="s">
        <v>84</v>
      </c>
      <c r="AE23" s="48">
        <v>0</v>
      </c>
      <c r="AF23" s="44" t="s">
        <v>57</v>
      </c>
      <c r="AG23" s="66" t="s">
        <v>87</v>
      </c>
      <c r="AH23" s="69" t="s">
        <v>52</v>
      </c>
      <c r="AI23" s="70">
        <v>0</v>
      </c>
      <c r="AJ23" s="66" t="s">
        <v>87</v>
      </c>
      <c r="AK23" s="69" t="s">
        <v>16</v>
      </c>
      <c r="AL23" s="70">
        <v>0</v>
      </c>
      <c r="AM23" s="64">
        <v>21</v>
      </c>
    </row>
    <row r="24" spans="1:39" s="19" customFormat="1" ht="45" customHeight="1">
      <c r="A24" s="60">
        <v>22</v>
      </c>
      <c r="B24" s="33" t="s">
        <v>83</v>
      </c>
      <c r="C24" s="41" t="s">
        <v>81</v>
      </c>
      <c r="D24" s="36" t="s">
        <v>57</v>
      </c>
      <c r="E24" s="33" t="s">
        <v>85</v>
      </c>
      <c r="F24" s="41" t="s">
        <v>62</v>
      </c>
      <c r="G24" s="44" t="s">
        <v>57</v>
      </c>
      <c r="H24" s="113" t="s">
        <v>88</v>
      </c>
      <c r="I24" s="141">
        <v>0</v>
      </c>
      <c r="J24" s="115" t="s">
        <v>79</v>
      </c>
      <c r="K24" s="33" t="s">
        <v>83</v>
      </c>
      <c r="L24" s="48" t="s">
        <v>67</v>
      </c>
      <c r="M24" s="44" t="s">
        <v>39</v>
      </c>
      <c r="N24" s="66" t="s">
        <v>108</v>
      </c>
      <c r="O24" s="67">
        <v>0</v>
      </c>
      <c r="P24" s="71"/>
      <c r="Q24" s="81" t="s">
        <v>92</v>
      </c>
      <c r="R24" s="90" t="s">
        <v>206</v>
      </c>
      <c r="S24" s="89"/>
      <c r="T24" s="64">
        <v>22</v>
      </c>
      <c r="U24" s="33" t="s">
        <v>84</v>
      </c>
      <c r="V24" s="41" t="s">
        <v>123</v>
      </c>
      <c r="W24" s="36" t="s">
        <v>57</v>
      </c>
      <c r="X24" s="66" t="s">
        <v>87</v>
      </c>
      <c r="Y24" s="69">
        <v>0</v>
      </c>
      <c r="Z24" s="70">
        <v>0</v>
      </c>
      <c r="AA24" s="94" t="s">
        <v>89</v>
      </c>
      <c r="AB24" s="95" t="s">
        <v>50</v>
      </c>
      <c r="AC24" s="96">
        <v>0</v>
      </c>
      <c r="AD24" s="33" t="s">
        <v>85</v>
      </c>
      <c r="AE24" s="48"/>
      <c r="AF24" s="44" t="s">
        <v>57</v>
      </c>
      <c r="AG24" s="113" t="s">
        <v>88</v>
      </c>
      <c r="AH24" s="41" t="s">
        <v>170</v>
      </c>
      <c r="AI24" s="36" t="s">
        <v>57</v>
      </c>
      <c r="AJ24" s="66" t="s">
        <v>88</v>
      </c>
      <c r="AK24" s="69" t="s">
        <v>98</v>
      </c>
      <c r="AL24" s="70">
        <v>0</v>
      </c>
      <c r="AM24" s="64">
        <v>22</v>
      </c>
    </row>
    <row r="25" spans="1:39" s="19" customFormat="1" ht="45" customHeight="1">
      <c r="A25" s="60">
        <v>23</v>
      </c>
      <c r="B25" s="33" t="s">
        <v>84</v>
      </c>
      <c r="C25" s="41" t="s">
        <v>146</v>
      </c>
      <c r="D25" s="36" t="s">
        <v>57</v>
      </c>
      <c r="E25" s="33" t="s">
        <v>86</v>
      </c>
      <c r="F25" s="75" t="s">
        <v>42</v>
      </c>
      <c r="G25" s="76" t="s">
        <v>38</v>
      </c>
      <c r="H25" s="33" t="s">
        <v>89</v>
      </c>
      <c r="I25" s="40" t="s">
        <v>74</v>
      </c>
      <c r="J25" s="36" t="s">
        <v>57</v>
      </c>
      <c r="K25" s="33" t="s">
        <v>84</v>
      </c>
      <c r="L25" s="48" t="s">
        <v>67</v>
      </c>
      <c r="M25" s="44" t="s">
        <v>39</v>
      </c>
      <c r="N25" s="66" t="s">
        <v>87</v>
      </c>
      <c r="O25" s="67" t="s">
        <v>46</v>
      </c>
      <c r="P25" s="71">
        <v>0</v>
      </c>
      <c r="Q25" s="66" t="s">
        <v>83</v>
      </c>
      <c r="R25" s="69" t="s">
        <v>8</v>
      </c>
      <c r="S25" s="70">
        <v>0</v>
      </c>
      <c r="T25" s="64">
        <v>23</v>
      </c>
      <c r="U25" s="33" t="s">
        <v>85</v>
      </c>
      <c r="V25" s="40">
        <v>0</v>
      </c>
      <c r="W25" s="36" t="s">
        <v>57</v>
      </c>
      <c r="X25" s="66" t="s">
        <v>88</v>
      </c>
      <c r="Y25" s="69" t="s">
        <v>11</v>
      </c>
      <c r="Z25" s="70">
        <v>0</v>
      </c>
      <c r="AA25" s="94" t="s">
        <v>83</v>
      </c>
      <c r="AB25" s="95">
        <v>0</v>
      </c>
      <c r="AC25" s="96">
        <v>0</v>
      </c>
      <c r="AD25" s="66" t="s">
        <v>86</v>
      </c>
      <c r="AE25" s="69">
        <v>0</v>
      </c>
      <c r="AF25" s="70"/>
      <c r="AG25" s="66" t="s">
        <v>89</v>
      </c>
      <c r="AH25" s="69" t="s">
        <v>15</v>
      </c>
      <c r="AI25" s="70">
        <v>0</v>
      </c>
      <c r="AJ25" s="94" t="s">
        <v>89</v>
      </c>
      <c r="AK25" s="95"/>
      <c r="AL25" s="96">
        <v>0</v>
      </c>
      <c r="AM25" s="64">
        <v>23</v>
      </c>
    </row>
    <row r="26" spans="1:39" s="19" customFormat="1" ht="50.4" customHeight="1">
      <c r="A26" s="60">
        <v>24</v>
      </c>
      <c r="B26" s="33" t="s">
        <v>85</v>
      </c>
      <c r="C26" s="119" t="s">
        <v>147</v>
      </c>
      <c r="D26" s="36" t="s">
        <v>78</v>
      </c>
      <c r="E26" s="66" t="s">
        <v>91</v>
      </c>
      <c r="F26" s="69" t="s">
        <v>63</v>
      </c>
      <c r="G26" s="70">
        <v>0</v>
      </c>
      <c r="H26" s="33" t="s">
        <v>83</v>
      </c>
      <c r="I26" s="41" t="s">
        <v>151</v>
      </c>
      <c r="J26" s="36" t="s">
        <v>78</v>
      </c>
      <c r="K26" s="33" t="s">
        <v>85</v>
      </c>
      <c r="L26" s="47" t="s">
        <v>152</v>
      </c>
      <c r="M26" s="44" t="s">
        <v>38</v>
      </c>
      <c r="N26" s="113" t="s">
        <v>97</v>
      </c>
      <c r="O26" s="116" t="s">
        <v>106</v>
      </c>
      <c r="P26" s="120" t="s">
        <v>57</v>
      </c>
      <c r="Q26" s="33" t="s">
        <v>84</v>
      </c>
      <c r="R26" s="48"/>
      <c r="S26" s="44" t="s">
        <v>57</v>
      </c>
      <c r="T26" s="64">
        <v>24</v>
      </c>
      <c r="U26" s="66" t="s">
        <v>86</v>
      </c>
      <c r="V26" s="69"/>
      <c r="W26" s="70"/>
      <c r="X26" s="113" t="s">
        <v>89</v>
      </c>
      <c r="Y26" s="114"/>
      <c r="Z26" s="115" t="s">
        <v>79</v>
      </c>
      <c r="AA26" s="94" t="s">
        <v>84</v>
      </c>
      <c r="AB26" s="103" t="s">
        <v>113</v>
      </c>
      <c r="AC26" s="96">
        <v>0</v>
      </c>
      <c r="AD26" s="66" t="s">
        <v>87</v>
      </c>
      <c r="AE26" s="69">
        <v>0</v>
      </c>
      <c r="AF26" s="70">
        <v>0</v>
      </c>
      <c r="AG26" s="33" t="s">
        <v>83</v>
      </c>
      <c r="AH26" s="40">
        <v>0</v>
      </c>
      <c r="AI26" s="36" t="s">
        <v>57</v>
      </c>
      <c r="AJ26" s="94" t="s">
        <v>83</v>
      </c>
      <c r="AK26" s="103" t="s">
        <v>76</v>
      </c>
      <c r="AL26" s="96">
        <v>0</v>
      </c>
      <c r="AM26" s="64">
        <v>24</v>
      </c>
    </row>
    <row r="27" spans="1:39" s="19" customFormat="1" ht="45" customHeight="1">
      <c r="A27" s="60">
        <v>25</v>
      </c>
      <c r="B27" s="66" t="s">
        <v>86</v>
      </c>
      <c r="C27" s="67"/>
      <c r="D27" s="71"/>
      <c r="E27" s="66" t="s">
        <v>88</v>
      </c>
      <c r="F27" s="69" t="s">
        <v>137</v>
      </c>
      <c r="G27" s="70">
        <v>0</v>
      </c>
      <c r="H27" s="33" t="s">
        <v>84</v>
      </c>
      <c r="I27" s="40"/>
      <c r="J27" s="36" t="s">
        <v>57</v>
      </c>
      <c r="K27" s="66" t="s">
        <v>86</v>
      </c>
      <c r="L27" s="117" t="s">
        <v>131</v>
      </c>
      <c r="M27" s="70"/>
      <c r="N27" s="33" t="s">
        <v>89</v>
      </c>
      <c r="O27" s="40"/>
      <c r="P27" s="36" t="s">
        <v>57</v>
      </c>
      <c r="Q27" s="33" t="s">
        <v>85</v>
      </c>
      <c r="R27" s="47"/>
      <c r="S27" s="44" t="s">
        <v>57</v>
      </c>
      <c r="T27" s="64">
        <v>25</v>
      </c>
      <c r="U27" s="66" t="s">
        <v>87</v>
      </c>
      <c r="V27" s="69">
        <v>0</v>
      </c>
      <c r="W27" s="70">
        <v>0</v>
      </c>
      <c r="X27" s="33" t="s">
        <v>83</v>
      </c>
      <c r="Y27" s="48"/>
      <c r="Z27" s="44" t="s">
        <v>177</v>
      </c>
      <c r="AA27" s="94" t="s">
        <v>85</v>
      </c>
      <c r="AB27" s="95">
        <v>0</v>
      </c>
      <c r="AC27" s="96">
        <v>0</v>
      </c>
      <c r="AD27" s="113" t="s">
        <v>88</v>
      </c>
      <c r="AE27" s="114"/>
      <c r="AF27" s="115" t="s">
        <v>103</v>
      </c>
      <c r="AG27" s="33" t="s">
        <v>84</v>
      </c>
      <c r="AH27" s="41" t="s">
        <v>171</v>
      </c>
      <c r="AI27" s="36" t="s">
        <v>57</v>
      </c>
      <c r="AJ27" s="94" t="s">
        <v>84</v>
      </c>
      <c r="AK27" s="95">
        <v>0</v>
      </c>
      <c r="AL27" s="96">
        <v>0</v>
      </c>
      <c r="AM27" s="64">
        <v>25</v>
      </c>
    </row>
    <row r="28" spans="1:39" s="19" customFormat="1" ht="45" customHeight="1">
      <c r="A28" s="60">
        <v>26</v>
      </c>
      <c r="B28" s="66" t="s">
        <v>87</v>
      </c>
      <c r="C28" s="67">
        <v>0</v>
      </c>
      <c r="D28" s="71">
        <v>0</v>
      </c>
      <c r="E28" s="113" t="s">
        <v>89</v>
      </c>
      <c r="F28" s="41" t="s">
        <v>193</v>
      </c>
      <c r="G28" s="115" t="s">
        <v>57</v>
      </c>
      <c r="H28" s="33" t="s">
        <v>85</v>
      </c>
      <c r="I28" s="40" t="s">
        <v>44</v>
      </c>
      <c r="J28" s="36" t="s">
        <v>39</v>
      </c>
      <c r="K28" s="66" t="s">
        <v>87</v>
      </c>
      <c r="L28" s="117" t="s">
        <v>100</v>
      </c>
      <c r="M28" s="70">
        <v>0</v>
      </c>
      <c r="N28" s="33" t="s">
        <v>83</v>
      </c>
      <c r="O28" s="40" t="s">
        <v>128</v>
      </c>
      <c r="P28" s="36" t="s">
        <v>57</v>
      </c>
      <c r="Q28" s="66" t="s">
        <v>86</v>
      </c>
      <c r="R28" s="69" t="s">
        <v>126</v>
      </c>
      <c r="S28" s="70"/>
      <c r="T28" s="64">
        <v>26</v>
      </c>
      <c r="U28" s="113" t="s">
        <v>88</v>
      </c>
      <c r="V28" s="114" t="s">
        <v>116</v>
      </c>
      <c r="W28" s="115" t="s">
        <v>103</v>
      </c>
      <c r="X28" s="33" t="s">
        <v>84</v>
      </c>
      <c r="Y28" s="48"/>
      <c r="Z28" s="44" t="s">
        <v>57</v>
      </c>
      <c r="AA28" s="66" t="s">
        <v>86</v>
      </c>
      <c r="AB28" s="67"/>
      <c r="AC28" s="71">
        <v>0</v>
      </c>
      <c r="AD28" s="33" t="s">
        <v>89</v>
      </c>
      <c r="AE28" s="48" t="s">
        <v>165</v>
      </c>
      <c r="AF28" s="44" t="s">
        <v>57</v>
      </c>
      <c r="AG28" s="33" t="s">
        <v>85</v>
      </c>
      <c r="AH28" s="41" t="s">
        <v>171</v>
      </c>
      <c r="AI28" s="36" t="s">
        <v>57</v>
      </c>
      <c r="AJ28" s="94" t="s">
        <v>85</v>
      </c>
      <c r="AK28" s="95"/>
      <c r="AL28" s="96">
        <v>0</v>
      </c>
      <c r="AM28" s="64">
        <v>26</v>
      </c>
    </row>
    <row r="29" spans="1:39" s="19" customFormat="1" ht="51" customHeight="1">
      <c r="A29" s="60">
        <v>27</v>
      </c>
      <c r="B29" s="113" t="s">
        <v>88</v>
      </c>
      <c r="C29" s="116" t="s">
        <v>73</v>
      </c>
      <c r="D29" s="120" t="s">
        <v>140</v>
      </c>
      <c r="E29" s="33" t="s">
        <v>83</v>
      </c>
      <c r="F29" s="41" t="s">
        <v>194</v>
      </c>
      <c r="G29" s="44" t="s">
        <v>57</v>
      </c>
      <c r="H29" s="66" t="s">
        <v>86</v>
      </c>
      <c r="I29" s="69" t="s">
        <v>134</v>
      </c>
      <c r="J29" s="70"/>
      <c r="K29" s="94" t="s">
        <v>88</v>
      </c>
      <c r="L29" s="109">
        <v>0</v>
      </c>
      <c r="M29" s="101">
        <v>0</v>
      </c>
      <c r="N29" s="33" t="s">
        <v>84</v>
      </c>
      <c r="O29" s="40"/>
      <c r="P29" s="36" t="s">
        <v>57</v>
      </c>
      <c r="Q29" s="66" t="s">
        <v>87</v>
      </c>
      <c r="R29" s="69"/>
      <c r="S29" s="70">
        <v>0</v>
      </c>
      <c r="T29" s="64">
        <v>27</v>
      </c>
      <c r="U29" s="33" t="s">
        <v>89</v>
      </c>
      <c r="V29" s="40"/>
      <c r="W29" s="36" t="s">
        <v>57</v>
      </c>
      <c r="X29" s="33" t="s">
        <v>85</v>
      </c>
      <c r="Y29" s="47" t="s">
        <v>115</v>
      </c>
      <c r="Z29" s="44" t="s">
        <v>57</v>
      </c>
      <c r="AA29" s="66" t="s">
        <v>87</v>
      </c>
      <c r="AB29" s="67" t="s">
        <v>51</v>
      </c>
      <c r="AC29" s="71">
        <v>0</v>
      </c>
      <c r="AD29" s="33" t="s">
        <v>83</v>
      </c>
      <c r="AE29" s="47" t="s">
        <v>61</v>
      </c>
      <c r="AF29" s="44" t="s">
        <v>57</v>
      </c>
      <c r="AG29" s="66" t="s">
        <v>96</v>
      </c>
      <c r="AH29" s="67">
        <v>0</v>
      </c>
      <c r="AI29" s="67"/>
      <c r="AJ29" s="66" t="s">
        <v>86</v>
      </c>
      <c r="AK29" s="69">
        <v>0</v>
      </c>
      <c r="AL29" s="70">
        <v>0</v>
      </c>
      <c r="AM29" s="64">
        <v>27</v>
      </c>
    </row>
    <row r="30" spans="1:39" s="19" customFormat="1" ht="50.4" customHeight="1">
      <c r="A30" s="60">
        <v>28</v>
      </c>
      <c r="B30" s="33" t="s">
        <v>89</v>
      </c>
      <c r="C30" s="41" t="s">
        <v>148</v>
      </c>
      <c r="D30" s="36" t="s">
        <v>57</v>
      </c>
      <c r="E30" s="33" t="s">
        <v>84</v>
      </c>
      <c r="F30" s="41" t="s">
        <v>150</v>
      </c>
      <c r="G30" s="44" t="s">
        <v>57</v>
      </c>
      <c r="H30" s="66" t="s">
        <v>87</v>
      </c>
      <c r="I30" s="117" t="s">
        <v>61</v>
      </c>
      <c r="J30" s="70">
        <v>0</v>
      </c>
      <c r="K30" s="94" t="s">
        <v>89</v>
      </c>
      <c r="L30" s="102"/>
      <c r="M30" s="101">
        <v>0</v>
      </c>
      <c r="N30" s="33" t="s">
        <v>85</v>
      </c>
      <c r="O30" s="40">
        <v>0</v>
      </c>
      <c r="P30" s="36" t="s">
        <v>57</v>
      </c>
      <c r="Q30" s="113" t="s">
        <v>97</v>
      </c>
      <c r="R30" s="114" t="s">
        <v>127</v>
      </c>
      <c r="S30" s="115" t="s">
        <v>103</v>
      </c>
      <c r="T30" s="64">
        <v>28</v>
      </c>
      <c r="U30" s="33" t="s">
        <v>83</v>
      </c>
      <c r="V30" s="40" t="s">
        <v>178</v>
      </c>
      <c r="W30" s="36" t="s">
        <v>57</v>
      </c>
      <c r="X30" s="66" t="s">
        <v>108</v>
      </c>
      <c r="Y30" s="69"/>
      <c r="Z30" s="70"/>
      <c r="AA30" s="94" t="s">
        <v>88</v>
      </c>
      <c r="AB30" s="95" t="s">
        <v>112</v>
      </c>
      <c r="AC30" s="96">
        <v>0</v>
      </c>
      <c r="AD30" s="33" t="s">
        <v>84</v>
      </c>
      <c r="AE30" s="48"/>
      <c r="AF30" s="44" t="s">
        <v>57</v>
      </c>
      <c r="AG30" s="66" t="s">
        <v>91</v>
      </c>
      <c r="AH30" s="67">
        <v>0</v>
      </c>
      <c r="AI30" s="71">
        <v>0</v>
      </c>
      <c r="AJ30" s="66" t="s">
        <v>87</v>
      </c>
      <c r="AK30" s="69">
        <v>0</v>
      </c>
      <c r="AL30" s="70">
        <v>0</v>
      </c>
      <c r="AM30" s="64">
        <v>28</v>
      </c>
    </row>
    <row r="31" spans="1:39" s="19" customFormat="1" ht="45" customHeight="1">
      <c r="A31" s="60">
        <v>29</v>
      </c>
      <c r="B31" s="66" t="s">
        <v>83</v>
      </c>
      <c r="C31" s="67" t="s">
        <v>40</v>
      </c>
      <c r="D31" s="71">
        <v>0</v>
      </c>
      <c r="E31" s="33" t="s">
        <v>85</v>
      </c>
      <c r="F31" s="41" t="s">
        <v>138</v>
      </c>
      <c r="G31" s="44" t="s">
        <v>57</v>
      </c>
      <c r="H31" s="113" t="s">
        <v>88</v>
      </c>
      <c r="I31" s="142" t="s">
        <v>135</v>
      </c>
      <c r="J31" s="115" t="s">
        <v>79</v>
      </c>
      <c r="K31" s="94" t="s">
        <v>83</v>
      </c>
      <c r="L31" s="109">
        <v>0</v>
      </c>
      <c r="M31" s="101">
        <v>0</v>
      </c>
      <c r="N31" s="66" t="s">
        <v>86</v>
      </c>
      <c r="O31" s="67"/>
      <c r="P31" s="67"/>
      <c r="Q31" s="33" t="s">
        <v>89</v>
      </c>
      <c r="R31" s="48"/>
      <c r="S31" s="44" t="s">
        <v>103</v>
      </c>
      <c r="T31" s="64">
        <v>29</v>
      </c>
      <c r="U31" s="33" t="s">
        <v>84</v>
      </c>
      <c r="V31" s="41"/>
      <c r="W31" s="36" t="s">
        <v>80</v>
      </c>
      <c r="X31" s="66" t="s">
        <v>87</v>
      </c>
      <c r="Y31" s="69">
        <v>0</v>
      </c>
      <c r="Z31" s="70">
        <v>0</v>
      </c>
      <c r="AA31" s="94" t="s">
        <v>89</v>
      </c>
      <c r="AB31" s="95">
        <v>0</v>
      </c>
      <c r="AC31" s="96">
        <v>0</v>
      </c>
      <c r="AD31" s="33" t="s">
        <v>85</v>
      </c>
      <c r="AE31" s="47" t="s">
        <v>166</v>
      </c>
      <c r="AF31" s="44" t="s">
        <v>57</v>
      </c>
      <c r="AG31" s="33"/>
      <c r="AH31" s="54"/>
      <c r="AI31" s="36"/>
      <c r="AJ31" s="94" t="s">
        <v>88</v>
      </c>
      <c r="AK31" s="95">
        <v>0</v>
      </c>
      <c r="AL31" s="96">
        <v>0</v>
      </c>
      <c r="AM31" s="64">
        <v>29</v>
      </c>
    </row>
    <row r="32" spans="1:39" s="19" customFormat="1" ht="45" customHeight="1">
      <c r="A32" s="60">
        <v>30</v>
      </c>
      <c r="B32" s="33" t="s">
        <v>90</v>
      </c>
      <c r="C32" s="41" t="s">
        <v>179</v>
      </c>
      <c r="D32" s="36" t="s">
        <v>57</v>
      </c>
      <c r="E32" s="66" t="s">
        <v>86</v>
      </c>
      <c r="F32" s="69"/>
      <c r="G32" s="70"/>
      <c r="H32" s="33" t="s">
        <v>92</v>
      </c>
      <c r="I32" s="40"/>
      <c r="J32" s="36" t="s">
        <v>57</v>
      </c>
      <c r="K32" s="94" t="s">
        <v>84</v>
      </c>
      <c r="L32" s="109">
        <v>0</v>
      </c>
      <c r="M32" s="101">
        <v>0</v>
      </c>
      <c r="N32" s="66" t="s">
        <v>87</v>
      </c>
      <c r="O32" s="67">
        <v>0</v>
      </c>
      <c r="P32" s="67">
        <v>0</v>
      </c>
      <c r="Q32" s="33" t="s">
        <v>95</v>
      </c>
      <c r="R32" s="48"/>
      <c r="S32" s="44" t="s">
        <v>57</v>
      </c>
      <c r="T32" s="64">
        <v>30</v>
      </c>
      <c r="U32" s="33" t="s">
        <v>85</v>
      </c>
      <c r="V32" s="51"/>
      <c r="W32" s="44" t="s">
        <v>57</v>
      </c>
      <c r="X32" s="113" t="s">
        <v>97</v>
      </c>
      <c r="Y32" s="114" t="s">
        <v>116</v>
      </c>
      <c r="Z32" s="115" t="s">
        <v>103</v>
      </c>
      <c r="AA32" s="94" t="s">
        <v>83</v>
      </c>
      <c r="AB32" s="95">
        <v>0</v>
      </c>
      <c r="AC32" s="96">
        <v>0</v>
      </c>
      <c r="AD32" s="66" t="s">
        <v>96</v>
      </c>
      <c r="AE32" s="67"/>
      <c r="AF32" s="67"/>
      <c r="AG32" s="33"/>
      <c r="AH32" s="54"/>
      <c r="AI32" s="36"/>
      <c r="AJ32" s="94" t="s">
        <v>89</v>
      </c>
      <c r="AK32" s="95">
        <v>0</v>
      </c>
      <c r="AL32" s="96">
        <v>0</v>
      </c>
      <c r="AM32" s="64">
        <v>30</v>
      </c>
    </row>
    <row r="33" spans="1:40" s="19" customFormat="1" ht="45" customHeight="1">
      <c r="A33" s="61">
        <v>31</v>
      </c>
      <c r="B33" s="34"/>
      <c r="C33" s="52"/>
      <c r="D33" s="38"/>
      <c r="E33" s="72" t="s">
        <v>91</v>
      </c>
      <c r="F33" s="73"/>
      <c r="G33" s="74"/>
      <c r="H33" s="34"/>
      <c r="I33" s="79"/>
      <c r="J33" s="38"/>
      <c r="K33" s="97" t="s">
        <v>93</v>
      </c>
      <c r="L33" s="135"/>
      <c r="M33" s="110"/>
      <c r="N33" s="138" t="s">
        <v>94</v>
      </c>
      <c r="O33" s="139">
        <v>0</v>
      </c>
      <c r="P33" s="140" t="s">
        <v>103</v>
      </c>
      <c r="Q33" s="34"/>
      <c r="R33" s="79"/>
      <c r="S33" s="49"/>
      <c r="T33" s="65">
        <v>31</v>
      </c>
      <c r="U33" s="66" t="s">
        <v>96</v>
      </c>
      <c r="V33" s="69"/>
      <c r="W33" s="70"/>
      <c r="X33" s="34"/>
      <c r="Y33" s="52"/>
      <c r="Z33" s="49"/>
      <c r="AA33" s="97" t="s">
        <v>90</v>
      </c>
      <c r="AB33" s="98"/>
      <c r="AC33" s="99">
        <v>0</v>
      </c>
      <c r="AD33" s="72" t="s">
        <v>91</v>
      </c>
      <c r="AE33" s="73">
        <v>0</v>
      </c>
      <c r="AF33" s="74">
        <v>0</v>
      </c>
      <c r="AG33" s="34"/>
      <c r="AH33" s="52"/>
      <c r="AI33" s="37"/>
      <c r="AJ33" s="97" t="s">
        <v>95</v>
      </c>
      <c r="AK33" s="98">
        <v>0</v>
      </c>
      <c r="AL33" s="99">
        <v>0</v>
      </c>
      <c r="AM33" s="65">
        <v>31</v>
      </c>
    </row>
    <row r="34" spans="1:40" ht="19.8">
      <c r="D34" s="150">
        <f>COUNTIF(D3:D33,"給")</f>
        <v>11</v>
      </c>
      <c r="E34" s="150"/>
      <c r="F34" s="150"/>
      <c r="G34" s="150">
        <f>COUNTIF(G3:G33,"給")</f>
        <v>15</v>
      </c>
      <c r="H34" s="150"/>
      <c r="I34" s="150"/>
      <c r="J34" s="150">
        <f>COUNTIF(J3:J33,"給")</f>
        <v>19</v>
      </c>
      <c r="K34" s="150"/>
      <c r="L34" s="150"/>
      <c r="M34" s="150">
        <f>COUNTIF(M3:M33,"給")</f>
        <v>13</v>
      </c>
      <c r="N34" s="150"/>
      <c r="O34" s="150"/>
      <c r="P34" s="150">
        <f>COUNTIF(P3:P33,"給")</f>
        <v>8</v>
      </c>
      <c r="Q34" s="150"/>
      <c r="R34" s="150"/>
      <c r="S34" s="150">
        <f>COUNTIF(S3:S33,"給")</f>
        <v>15</v>
      </c>
      <c r="T34" s="150"/>
      <c r="U34" s="150"/>
      <c r="V34" s="150"/>
      <c r="W34" s="150">
        <f>COUNTIF(W3:W33,"給")</f>
        <v>18</v>
      </c>
      <c r="X34" s="150"/>
      <c r="Y34" s="150"/>
      <c r="Z34" s="150">
        <f>COUNTIF(Z3:Z33,"給")</f>
        <v>18</v>
      </c>
      <c r="AA34" s="150"/>
      <c r="AB34" s="150"/>
      <c r="AC34" s="150">
        <f>COUNTIF(AC3:AC33,"給")</f>
        <v>14</v>
      </c>
      <c r="AD34" s="150"/>
      <c r="AE34" s="150"/>
      <c r="AF34" s="150">
        <f>COUNTIF(AF3:AF33,"給")</f>
        <v>11</v>
      </c>
      <c r="AG34" s="150"/>
      <c r="AH34" s="150"/>
      <c r="AI34" s="150">
        <f>COUNTIF(AI3:AI33,"給")</f>
        <v>18</v>
      </c>
      <c r="AJ34" s="150"/>
      <c r="AK34" s="150"/>
      <c r="AL34" s="150">
        <f>COUNTIF(AL3:AL33,"給")</f>
        <v>10</v>
      </c>
      <c r="AM34" s="151">
        <f>SUM(D34,G34,J34,M34,P34,S34,W34,Z34,AC34,AF34,AI34,AL34)</f>
        <v>170</v>
      </c>
      <c r="AN34" s="111">
        <f>SUM(E34,H34,K34,N34,Q34,T34,X34,AA34,AD34,AG34,AJ34,AM34)</f>
        <v>170</v>
      </c>
    </row>
  </sheetData>
  <mergeCells count="14">
    <mergeCell ref="Q1:W1"/>
    <mergeCell ref="AG1:AL1"/>
    <mergeCell ref="AG2:AI2"/>
    <mergeCell ref="AJ2:AL2"/>
    <mergeCell ref="K2:M2"/>
    <mergeCell ref="N2:P2"/>
    <mergeCell ref="Q2:S2"/>
    <mergeCell ref="U2:W2"/>
    <mergeCell ref="X2:Z2"/>
    <mergeCell ref="E2:F2"/>
    <mergeCell ref="B2:D2"/>
    <mergeCell ref="H2:J2"/>
    <mergeCell ref="AA2:AC2"/>
    <mergeCell ref="AD2:AF2"/>
  </mergeCells>
  <phoneticPr fontId="2"/>
  <printOptions horizontalCentered="1" verticalCentered="1"/>
  <pageMargins left="0.39370078740157483" right="0.39370078740157483" top="0.43307086614173229" bottom="0.39370078740157483" header="0.31496062992125984" footer="0.31496062992125984"/>
  <pageSetup paperSize="9" scale="35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opLeftCell="A21" workbookViewId="0">
      <selection activeCell="B27" sqref="B27"/>
    </sheetView>
  </sheetViews>
  <sheetFormatPr defaultColWidth="2.59765625" defaultRowHeight="18"/>
  <cols>
    <col min="1" max="1" width="11.59765625" bestFit="1" customWidth="1"/>
    <col min="2" max="2" width="13" bestFit="1" customWidth="1"/>
    <col min="3" max="3" width="2.59765625" customWidth="1"/>
    <col min="4" max="4" width="21.3984375" bestFit="1" customWidth="1"/>
    <col min="5" max="5" width="9" customWidth="1"/>
    <col min="6" max="6" width="2.59765625" customWidth="1"/>
    <col min="7" max="7" width="17.19921875" bestFit="1" customWidth="1"/>
    <col min="8" max="8" width="9" customWidth="1"/>
  </cols>
  <sheetData>
    <row r="1" spans="1:8">
      <c r="A1" s="1" t="s">
        <v>17</v>
      </c>
      <c r="B1" s="2" t="s">
        <v>18</v>
      </c>
      <c r="C1" s="3"/>
      <c r="D1" s="1" t="s">
        <v>19</v>
      </c>
      <c r="E1" s="2" t="s">
        <v>20</v>
      </c>
      <c r="F1" s="3"/>
      <c r="G1" s="4" t="s">
        <v>21</v>
      </c>
      <c r="H1" s="2" t="s">
        <v>20</v>
      </c>
    </row>
    <row r="2" spans="1:8">
      <c r="A2" s="5">
        <v>45754</v>
      </c>
      <c r="B2" s="6" t="s">
        <v>22</v>
      </c>
      <c r="C2" s="3"/>
      <c r="D2" s="5">
        <v>45776</v>
      </c>
      <c r="E2" s="6"/>
      <c r="F2" s="3"/>
      <c r="G2" s="7">
        <v>45773</v>
      </c>
      <c r="H2" s="8"/>
    </row>
    <row r="3" spans="1:8">
      <c r="A3" s="9">
        <v>45776</v>
      </c>
      <c r="B3" s="10" t="s">
        <v>0</v>
      </c>
      <c r="C3" s="3"/>
      <c r="D3" s="9">
        <v>45780</v>
      </c>
      <c r="E3" s="10"/>
      <c r="F3" s="3"/>
      <c r="G3" s="11">
        <v>45787</v>
      </c>
      <c r="H3" s="12"/>
    </row>
    <row r="4" spans="1:8">
      <c r="A4" s="5">
        <v>45780</v>
      </c>
      <c r="B4" s="6" t="s">
        <v>1</v>
      </c>
      <c r="C4" s="3"/>
      <c r="D4" s="5">
        <v>45781</v>
      </c>
      <c r="E4" s="6"/>
      <c r="F4" s="3"/>
      <c r="G4" s="7">
        <v>45802</v>
      </c>
      <c r="H4" s="8"/>
    </row>
    <row r="5" spans="1:8">
      <c r="A5" s="9">
        <v>45781</v>
      </c>
      <c r="B5" s="10" t="s">
        <v>2</v>
      </c>
      <c r="C5" s="3"/>
      <c r="D5" s="9">
        <v>45782</v>
      </c>
      <c r="E5" s="10"/>
      <c r="F5" s="3"/>
      <c r="G5" s="11">
        <v>45822</v>
      </c>
      <c r="H5" s="12"/>
    </row>
    <row r="6" spans="1:8">
      <c r="A6" s="5">
        <v>45782</v>
      </c>
      <c r="B6" s="6" t="s">
        <v>3</v>
      </c>
      <c r="C6" s="3"/>
      <c r="D6" s="5">
        <v>45783</v>
      </c>
      <c r="E6" s="6"/>
      <c r="F6" s="3"/>
      <c r="G6" s="7">
        <v>45913</v>
      </c>
      <c r="H6" s="8"/>
    </row>
    <row r="7" spans="1:8">
      <c r="A7" s="9">
        <v>45783</v>
      </c>
      <c r="B7" s="10" t="s">
        <v>4</v>
      </c>
      <c r="C7" s="3"/>
      <c r="D7" s="9">
        <v>45859</v>
      </c>
      <c r="E7" s="10"/>
      <c r="F7" s="3"/>
      <c r="G7" s="11">
        <v>45941</v>
      </c>
      <c r="H7" s="12"/>
    </row>
    <row r="8" spans="1:8">
      <c r="A8" s="5">
        <v>45859</v>
      </c>
      <c r="B8" s="6" t="s">
        <v>5</v>
      </c>
      <c r="C8" s="3"/>
      <c r="D8" s="5">
        <v>45880</v>
      </c>
      <c r="E8" s="6"/>
      <c r="F8" s="3"/>
      <c r="G8" s="7">
        <v>45983</v>
      </c>
      <c r="H8" s="8"/>
    </row>
    <row r="9" spans="1:8">
      <c r="A9" s="9">
        <v>45880</v>
      </c>
      <c r="B9" s="10" t="s">
        <v>6</v>
      </c>
      <c r="C9" s="3"/>
      <c r="D9" s="9">
        <v>45915</v>
      </c>
      <c r="E9" s="10"/>
      <c r="F9" s="3"/>
      <c r="G9" s="11">
        <v>46039</v>
      </c>
      <c r="H9" s="12"/>
    </row>
    <row r="10" spans="1:8">
      <c r="A10" s="5">
        <v>45915</v>
      </c>
      <c r="B10" s="6" t="s">
        <v>7</v>
      </c>
      <c r="C10" s="3"/>
      <c r="D10" s="5">
        <v>45923</v>
      </c>
      <c r="E10" s="6"/>
      <c r="F10" s="3"/>
      <c r="G10" s="7">
        <v>46074</v>
      </c>
      <c r="H10" s="8"/>
    </row>
    <row r="11" spans="1:8">
      <c r="A11" s="9">
        <v>45923</v>
      </c>
      <c r="B11" s="10" t="s">
        <v>8</v>
      </c>
      <c r="C11" s="3"/>
      <c r="D11" s="9">
        <v>45943</v>
      </c>
      <c r="E11" s="10"/>
      <c r="F11" s="3"/>
      <c r="G11" s="3"/>
      <c r="H11" s="3"/>
    </row>
    <row r="12" spans="1:8">
      <c r="A12" s="5">
        <v>45943</v>
      </c>
      <c r="B12" s="6" t="s">
        <v>9</v>
      </c>
      <c r="C12" s="3"/>
      <c r="D12" s="5">
        <v>45964</v>
      </c>
      <c r="E12" s="6"/>
      <c r="F12" s="3"/>
      <c r="G12" s="3"/>
      <c r="H12" s="3"/>
    </row>
    <row r="13" spans="1:8">
      <c r="A13" s="9">
        <v>45964</v>
      </c>
      <c r="B13" s="10" t="s">
        <v>10</v>
      </c>
      <c r="C13" s="3"/>
      <c r="D13" s="9">
        <v>45984</v>
      </c>
      <c r="E13" s="10"/>
      <c r="F13" s="3"/>
      <c r="G13" s="3"/>
      <c r="H13" s="3"/>
    </row>
    <row r="14" spans="1:8">
      <c r="A14" s="5">
        <v>45984</v>
      </c>
      <c r="B14" s="6" t="s">
        <v>11</v>
      </c>
      <c r="C14" s="3"/>
      <c r="D14" s="5">
        <v>45985</v>
      </c>
      <c r="E14" s="6"/>
      <c r="F14" s="3"/>
      <c r="G14" s="3"/>
      <c r="H14" s="3"/>
    </row>
    <row r="15" spans="1:8">
      <c r="A15" s="9">
        <v>45985</v>
      </c>
      <c r="B15" s="10" t="s">
        <v>4</v>
      </c>
      <c r="C15" s="3"/>
      <c r="D15" s="9">
        <v>46023</v>
      </c>
      <c r="E15" s="10"/>
      <c r="F15" s="3"/>
      <c r="G15" s="3"/>
      <c r="H15" s="3"/>
    </row>
    <row r="16" spans="1:8">
      <c r="A16" s="5">
        <v>46023</v>
      </c>
      <c r="B16" s="6" t="s">
        <v>12</v>
      </c>
      <c r="C16" s="3"/>
      <c r="D16" s="5">
        <v>46034</v>
      </c>
      <c r="E16" s="6"/>
      <c r="F16" s="3"/>
      <c r="G16" s="3"/>
      <c r="H16" s="3"/>
    </row>
    <row r="17" spans="1:8">
      <c r="A17" s="9">
        <v>46034</v>
      </c>
      <c r="B17" s="10" t="s">
        <v>13</v>
      </c>
      <c r="C17" s="3"/>
      <c r="D17" s="9">
        <v>46064</v>
      </c>
      <c r="E17" s="10"/>
      <c r="F17" s="3"/>
      <c r="G17" s="3"/>
      <c r="H17" s="3"/>
    </row>
    <row r="18" spans="1:8">
      <c r="A18" s="5">
        <v>46064</v>
      </c>
      <c r="B18" s="6" t="s">
        <v>14</v>
      </c>
      <c r="C18" s="3"/>
      <c r="D18" s="5">
        <v>46076</v>
      </c>
      <c r="E18" s="6"/>
      <c r="F18" s="3"/>
      <c r="G18" s="3"/>
      <c r="H18" s="3"/>
    </row>
    <row r="19" spans="1:8">
      <c r="A19" s="9">
        <v>46076</v>
      </c>
      <c r="B19" s="10" t="s">
        <v>15</v>
      </c>
      <c r="C19" s="3"/>
      <c r="D19" s="9">
        <v>46101</v>
      </c>
      <c r="E19" s="10"/>
      <c r="F19" s="3"/>
      <c r="G19" s="3"/>
      <c r="H19" s="3"/>
    </row>
    <row r="20" spans="1:8">
      <c r="A20" s="5">
        <v>46101</v>
      </c>
      <c r="B20" s="6" t="s">
        <v>16</v>
      </c>
      <c r="C20" s="3"/>
      <c r="D20" s="5"/>
      <c r="E20" s="6"/>
      <c r="F20" s="3"/>
      <c r="G20" s="3"/>
      <c r="H20" s="3"/>
    </row>
    <row r="21" spans="1:8">
      <c r="A21" s="9">
        <v>45773</v>
      </c>
      <c r="B21" s="10"/>
      <c r="C21" s="3"/>
      <c r="D21" s="11"/>
      <c r="E21" s="12"/>
      <c r="F21" s="3"/>
      <c r="G21" s="3"/>
      <c r="H21" s="3"/>
    </row>
    <row r="22" spans="1:8">
      <c r="A22" s="5">
        <v>45787</v>
      </c>
      <c r="B22" s="6"/>
      <c r="C22" s="3"/>
      <c r="D22" s="3"/>
      <c r="E22" s="3"/>
      <c r="F22" s="3"/>
      <c r="G22" s="3"/>
      <c r="H22" s="3"/>
    </row>
    <row r="23" spans="1:8">
      <c r="A23" s="9">
        <v>45802</v>
      </c>
      <c r="B23" s="10" t="s">
        <v>23</v>
      </c>
      <c r="C23" s="3"/>
      <c r="D23" s="3"/>
      <c r="E23" s="3"/>
      <c r="F23" s="3"/>
      <c r="G23" s="3"/>
      <c r="H23" s="3"/>
    </row>
    <row r="24" spans="1:8">
      <c r="A24" s="5">
        <v>45822</v>
      </c>
      <c r="B24" s="6"/>
      <c r="C24" s="3"/>
      <c r="D24" s="3"/>
      <c r="E24" s="3"/>
      <c r="F24" s="3"/>
      <c r="G24" s="3"/>
      <c r="H24" s="3"/>
    </row>
    <row r="25" spans="1:8">
      <c r="A25" s="9">
        <v>45913</v>
      </c>
      <c r="B25" s="10" t="s">
        <v>37</v>
      </c>
      <c r="C25" s="3"/>
      <c r="D25" s="3"/>
      <c r="E25" s="3"/>
      <c r="F25" s="3"/>
      <c r="G25" s="3"/>
      <c r="H25" s="3"/>
    </row>
    <row r="26" spans="1:8">
      <c r="A26" s="5">
        <v>45941</v>
      </c>
      <c r="B26" s="6"/>
      <c r="C26" s="3"/>
      <c r="D26" s="3"/>
      <c r="E26" s="3"/>
      <c r="F26" s="3"/>
      <c r="G26" s="3"/>
      <c r="H26" s="3"/>
    </row>
    <row r="27" spans="1:8">
      <c r="A27" s="9">
        <v>45983</v>
      </c>
      <c r="B27" s="10"/>
      <c r="C27" s="3"/>
      <c r="D27" s="3"/>
      <c r="E27" s="3"/>
      <c r="F27" s="3"/>
      <c r="G27" s="3"/>
      <c r="H27" s="3"/>
    </row>
    <row r="28" spans="1:8">
      <c r="A28" s="5">
        <v>46039</v>
      </c>
      <c r="B28" s="6"/>
      <c r="C28" s="3"/>
      <c r="D28" s="3"/>
      <c r="E28" s="3"/>
      <c r="F28" s="3"/>
      <c r="G28" s="3"/>
      <c r="H28" s="3"/>
    </row>
    <row r="29" spans="1:8">
      <c r="A29" s="9">
        <v>46074</v>
      </c>
      <c r="B29" s="10"/>
      <c r="C29" s="3"/>
      <c r="D29" s="3"/>
      <c r="E29" s="3"/>
      <c r="F29" s="3"/>
      <c r="G29" s="3"/>
      <c r="H29" s="3"/>
    </row>
    <row r="30" spans="1:8">
      <c r="A30" s="7"/>
      <c r="B30" s="8"/>
      <c r="C30" s="3"/>
      <c r="D30" s="3"/>
      <c r="E30" s="3"/>
      <c r="F30" s="3"/>
      <c r="G30" s="3"/>
      <c r="H30" s="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F0A0-E82D-408B-B75F-65281D7E5EDA}">
  <dimension ref="A1:Z33"/>
  <sheetViews>
    <sheetView topLeftCell="A22" workbookViewId="0">
      <selection activeCell="M15" sqref="M15"/>
    </sheetView>
  </sheetViews>
  <sheetFormatPr defaultRowHeight="18"/>
  <cols>
    <col min="1" max="1" width="3.5" bestFit="1" customWidth="1"/>
    <col min="2" max="2" width="3.09765625" customWidth="1"/>
    <col min="3" max="3" width="8.3984375" customWidth="1"/>
    <col min="4" max="4" width="3.09765625" customWidth="1"/>
    <col min="5" max="5" width="8.3984375" customWidth="1"/>
    <col min="6" max="6" width="3.09765625" customWidth="1"/>
    <col min="7" max="7" width="8.3984375" customWidth="1"/>
    <col min="8" max="8" width="3.09765625" customWidth="1"/>
    <col min="9" max="9" width="8.3984375" customWidth="1"/>
    <col min="10" max="10" width="3.09765625" customWidth="1"/>
    <col min="11" max="11" width="8.3984375" customWidth="1"/>
    <col min="12" max="12" width="3.09765625" customWidth="1"/>
    <col min="13" max="13" width="8.3984375" customWidth="1"/>
    <col min="14" max="14" width="3.5" bestFit="1" customWidth="1"/>
    <col min="15" max="15" width="3.09765625" customWidth="1"/>
    <col min="16" max="16" width="8.3984375" customWidth="1"/>
    <col min="17" max="17" width="3.09765625" customWidth="1"/>
    <col min="18" max="18" width="8.3984375" customWidth="1"/>
    <col min="19" max="19" width="3.09765625" customWidth="1"/>
    <col min="20" max="20" width="8.3984375" customWidth="1"/>
    <col min="21" max="21" width="3.09765625" customWidth="1"/>
    <col min="22" max="22" width="8.3984375" customWidth="1"/>
    <col min="23" max="23" width="3.09765625" customWidth="1"/>
    <col min="24" max="24" width="8.3984375" customWidth="1"/>
    <col min="25" max="25" width="3.09765625" customWidth="1"/>
    <col min="26" max="26" width="8.3984375" customWidth="1"/>
  </cols>
  <sheetData>
    <row r="1" spans="1:26" s="18" customFormat="1" ht="32.1" customHeight="1">
      <c r="A1" s="160" t="s">
        <v>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s="19" customFormat="1" ht="17.100000000000001" customHeight="1">
      <c r="A2" s="20"/>
      <c r="B2" s="158" t="s">
        <v>25</v>
      </c>
      <c r="C2" s="159"/>
      <c r="D2" s="157" t="s">
        <v>26</v>
      </c>
      <c r="E2" s="157"/>
      <c r="F2" s="158" t="s">
        <v>27</v>
      </c>
      <c r="G2" s="159"/>
      <c r="H2" s="157" t="s">
        <v>28</v>
      </c>
      <c r="I2" s="157"/>
      <c r="J2" s="158" t="s">
        <v>29</v>
      </c>
      <c r="K2" s="159"/>
      <c r="L2" s="157" t="s">
        <v>30</v>
      </c>
      <c r="M2" s="157"/>
      <c r="N2" s="21"/>
      <c r="O2" s="158" t="s">
        <v>31</v>
      </c>
      <c r="P2" s="159"/>
      <c r="Q2" s="157" t="s">
        <v>32</v>
      </c>
      <c r="R2" s="157"/>
      <c r="S2" s="158" t="s">
        <v>33</v>
      </c>
      <c r="T2" s="159"/>
      <c r="U2" s="157" t="s">
        <v>34</v>
      </c>
      <c r="V2" s="157"/>
      <c r="W2" s="158" t="s">
        <v>35</v>
      </c>
      <c r="X2" s="159"/>
      <c r="Y2" s="157" t="s">
        <v>36</v>
      </c>
      <c r="Z2" s="159"/>
    </row>
    <row r="3" spans="1:26" s="19" customFormat="1" ht="17.100000000000001" customHeight="1">
      <c r="A3" s="22">
        <v>1</v>
      </c>
      <c r="B3" s="23">
        <v>45748</v>
      </c>
      <c r="C3" s="17" t="str">
        <f>IFERROR(VLOOKUP(B3,設定!$A:$B,2,FALSE),"")</f>
        <v/>
      </c>
      <c r="D3" s="23">
        <v>45778</v>
      </c>
      <c r="E3" s="17" t="str">
        <f>IFERROR(VLOOKUP(D3,設定!$A:$B,2,FALSE),"")</f>
        <v/>
      </c>
      <c r="F3" s="23">
        <v>45809</v>
      </c>
      <c r="G3" s="17" t="str">
        <f>IFERROR(VLOOKUP(F3,設定!$A:$B,2,FALSE),"")</f>
        <v/>
      </c>
      <c r="H3" s="23">
        <v>45839</v>
      </c>
      <c r="I3" s="17" t="str">
        <f>IFERROR(VLOOKUP(H3,設定!$A:$B,2,FALSE),"")</f>
        <v/>
      </c>
      <c r="J3" s="23">
        <v>45870</v>
      </c>
      <c r="K3" s="17" t="str">
        <f>IFERROR(VLOOKUP(J3,設定!$A:$B,2,FALSE),"")</f>
        <v/>
      </c>
      <c r="L3" s="23">
        <v>45901</v>
      </c>
      <c r="M3" s="17" t="str">
        <f>IFERROR(VLOOKUP(L3,設定!$A:$B,2,FALSE),"")</f>
        <v/>
      </c>
      <c r="N3" s="24">
        <v>1</v>
      </c>
      <c r="O3" s="23">
        <v>45931</v>
      </c>
      <c r="P3" s="17" t="str">
        <f>IFERROR(VLOOKUP(O3,設定!$A:$B,2,FALSE),"")</f>
        <v/>
      </c>
      <c r="Q3" s="23">
        <v>45962</v>
      </c>
      <c r="R3" s="17" t="str">
        <f>IFERROR(VLOOKUP(Q3,設定!$A:$B,2,FALSE),"")</f>
        <v/>
      </c>
      <c r="S3" s="23">
        <v>45992</v>
      </c>
      <c r="T3" s="17" t="str">
        <f>IFERROR(VLOOKUP(S3,設定!$A:$B,2,FALSE),"")</f>
        <v/>
      </c>
      <c r="U3" s="23">
        <v>46023</v>
      </c>
      <c r="V3" s="17" t="str">
        <f>IFERROR(VLOOKUP(U3,設定!$A:$B,2,FALSE),"")</f>
        <v>元日</v>
      </c>
      <c r="W3" s="23">
        <v>46054</v>
      </c>
      <c r="X3" s="17" t="str">
        <f>IFERROR(VLOOKUP(W3,設定!$A:$B,2,FALSE),"")</f>
        <v/>
      </c>
      <c r="Y3" s="23">
        <v>46082</v>
      </c>
      <c r="Z3" s="17" t="str">
        <f>IFERROR(VLOOKUP(Y3,設定!$A:$B,2,FALSE),"")</f>
        <v/>
      </c>
    </row>
    <row r="4" spans="1:26" s="19" customFormat="1" ht="17.100000000000001" customHeight="1">
      <c r="A4" s="25">
        <v>2</v>
      </c>
      <c r="B4" s="26">
        <v>45749</v>
      </c>
      <c r="C4" s="14" t="str">
        <f>IFERROR(VLOOKUP(B4,設定!$A:$B,2,FALSE),"")</f>
        <v/>
      </c>
      <c r="D4" s="26">
        <v>45779</v>
      </c>
      <c r="E4" s="14" t="str">
        <f>IFERROR(VLOOKUP(D4,設定!$A:$B,2,FALSE),"")</f>
        <v/>
      </c>
      <c r="F4" s="26">
        <v>45810</v>
      </c>
      <c r="G4" s="14" t="str">
        <f>IFERROR(VLOOKUP(F4,設定!$A:$B,2,FALSE),"")</f>
        <v/>
      </c>
      <c r="H4" s="26">
        <v>45840</v>
      </c>
      <c r="I4" s="14" t="str">
        <f>IFERROR(VLOOKUP(H4,設定!$A:$B,2,FALSE),"")</f>
        <v/>
      </c>
      <c r="J4" s="26">
        <v>45871</v>
      </c>
      <c r="K4" s="14" t="str">
        <f>IFERROR(VLOOKUP(J4,設定!$A:$B,2,FALSE),"")</f>
        <v/>
      </c>
      <c r="L4" s="26">
        <v>45902</v>
      </c>
      <c r="M4" s="14" t="str">
        <f>IFERROR(VLOOKUP(L4,設定!$A:$B,2,FALSE),"")</f>
        <v/>
      </c>
      <c r="N4" s="27">
        <v>2</v>
      </c>
      <c r="O4" s="26">
        <v>45932</v>
      </c>
      <c r="P4" s="14" t="str">
        <f>IFERROR(VLOOKUP(O4,設定!$A:$B,2,FALSE),"")</f>
        <v/>
      </c>
      <c r="Q4" s="26">
        <v>45963</v>
      </c>
      <c r="R4" s="14" t="str">
        <f>IFERROR(VLOOKUP(Q4,設定!$A:$B,2,FALSE),"")</f>
        <v/>
      </c>
      <c r="S4" s="26">
        <v>45993</v>
      </c>
      <c r="T4" s="14" t="str">
        <f>IFERROR(VLOOKUP(S4,設定!$A:$B,2,FALSE),"")</f>
        <v/>
      </c>
      <c r="U4" s="26">
        <v>46024</v>
      </c>
      <c r="V4" s="14" t="str">
        <f>IFERROR(VLOOKUP(U4,設定!$A:$B,2,FALSE),"")</f>
        <v/>
      </c>
      <c r="W4" s="26">
        <v>46055</v>
      </c>
      <c r="X4" s="14" t="str">
        <f>IFERROR(VLOOKUP(W4,設定!$A:$B,2,FALSE),"")</f>
        <v/>
      </c>
      <c r="Y4" s="26">
        <v>46083</v>
      </c>
      <c r="Z4" s="14" t="str">
        <f>IFERROR(VLOOKUP(Y4,設定!$A:$B,2,FALSE),"")</f>
        <v/>
      </c>
    </row>
    <row r="5" spans="1:26" s="19" customFormat="1" ht="17.100000000000001" customHeight="1">
      <c r="A5" s="25">
        <v>3</v>
      </c>
      <c r="B5" s="26">
        <v>45750</v>
      </c>
      <c r="C5" s="14" t="str">
        <f>IFERROR(VLOOKUP(B5,設定!$A:$B,2,FALSE),"")</f>
        <v/>
      </c>
      <c r="D5" s="26">
        <v>45780</v>
      </c>
      <c r="E5" s="14" t="str">
        <f>IFERROR(VLOOKUP(D5,設定!$A:$B,2,FALSE),"")</f>
        <v>憲法記念日</v>
      </c>
      <c r="F5" s="26">
        <v>45811</v>
      </c>
      <c r="G5" s="14" t="str">
        <f>IFERROR(VLOOKUP(F5,設定!$A:$B,2,FALSE),"")</f>
        <v/>
      </c>
      <c r="H5" s="26">
        <v>45841</v>
      </c>
      <c r="I5" s="14" t="str">
        <f>IFERROR(VLOOKUP(H5,設定!$A:$B,2,FALSE),"")</f>
        <v/>
      </c>
      <c r="J5" s="26">
        <v>45872</v>
      </c>
      <c r="K5" s="14" t="str">
        <f>IFERROR(VLOOKUP(J5,設定!$A:$B,2,FALSE),"")</f>
        <v/>
      </c>
      <c r="L5" s="26">
        <v>45903</v>
      </c>
      <c r="M5" s="14" t="str">
        <f>IFERROR(VLOOKUP(L5,設定!$A:$B,2,FALSE),"")</f>
        <v/>
      </c>
      <c r="N5" s="27">
        <v>3</v>
      </c>
      <c r="O5" s="26">
        <v>45933</v>
      </c>
      <c r="P5" s="14" t="str">
        <f>IFERROR(VLOOKUP(O5,設定!$A:$B,2,FALSE),"")</f>
        <v/>
      </c>
      <c r="Q5" s="26">
        <v>45964</v>
      </c>
      <c r="R5" s="14" t="str">
        <f>IFERROR(VLOOKUP(Q5,設定!$A:$B,2,FALSE),"")</f>
        <v>文化の日</v>
      </c>
      <c r="S5" s="26">
        <v>45994</v>
      </c>
      <c r="T5" s="14" t="str">
        <f>IFERROR(VLOOKUP(S5,設定!$A:$B,2,FALSE),"")</f>
        <v/>
      </c>
      <c r="U5" s="26">
        <v>46025</v>
      </c>
      <c r="V5" s="14" t="str">
        <f>IFERROR(VLOOKUP(U5,設定!$A:$B,2,FALSE),"")</f>
        <v/>
      </c>
      <c r="W5" s="26">
        <v>46056</v>
      </c>
      <c r="X5" s="14" t="str">
        <f>IFERROR(VLOOKUP(W5,設定!$A:$B,2,FALSE),"")</f>
        <v/>
      </c>
      <c r="Y5" s="26">
        <v>46084</v>
      </c>
      <c r="Z5" s="14" t="str">
        <f>IFERROR(VLOOKUP(Y5,設定!$A:$B,2,FALSE),"")</f>
        <v/>
      </c>
    </row>
    <row r="6" spans="1:26" s="19" customFormat="1" ht="17.100000000000001" customHeight="1">
      <c r="A6" s="25">
        <v>4</v>
      </c>
      <c r="B6" s="26">
        <v>45751</v>
      </c>
      <c r="C6" s="14" t="str">
        <f>IFERROR(VLOOKUP(B6,設定!$A:$B,2,FALSE),"")</f>
        <v/>
      </c>
      <c r="D6" s="26">
        <v>45781</v>
      </c>
      <c r="E6" s="14" t="str">
        <f>IFERROR(VLOOKUP(D6,設定!$A:$B,2,FALSE),"")</f>
        <v>みどりの日</v>
      </c>
      <c r="F6" s="26">
        <v>45812</v>
      </c>
      <c r="G6" s="14" t="str">
        <f>IFERROR(VLOOKUP(F6,設定!$A:$B,2,FALSE),"")</f>
        <v/>
      </c>
      <c r="H6" s="26">
        <v>45842</v>
      </c>
      <c r="I6" s="14" t="str">
        <f>IFERROR(VLOOKUP(H6,設定!$A:$B,2,FALSE),"")</f>
        <v/>
      </c>
      <c r="J6" s="26">
        <v>45873</v>
      </c>
      <c r="K6" s="14" t="str">
        <f>IFERROR(VLOOKUP(J6,設定!$A:$B,2,FALSE),"")</f>
        <v/>
      </c>
      <c r="L6" s="26">
        <v>45904</v>
      </c>
      <c r="M6" s="14" t="str">
        <f>IFERROR(VLOOKUP(L6,設定!$A:$B,2,FALSE),"")</f>
        <v/>
      </c>
      <c r="N6" s="27">
        <v>4</v>
      </c>
      <c r="O6" s="26">
        <v>45934</v>
      </c>
      <c r="P6" s="14" t="str">
        <f>IFERROR(VLOOKUP(O6,設定!$A:$B,2,FALSE),"")</f>
        <v/>
      </c>
      <c r="Q6" s="26">
        <v>45965</v>
      </c>
      <c r="R6" s="14" t="str">
        <f>IFERROR(VLOOKUP(Q6,設定!$A:$B,2,FALSE),"")</f>
        <v/>
      </c>
      <c r="S6" s="26">
        <v>45995</v>
      </c>
      <c r="T6" s="14" t="str">
        <f>IFERROR(VLOOKUP(S6,設定!$A:$B,2,FALSE),"")</f>
        <v/>
      </c>
      <c r="U6" s="26">
        <v>46026</v>
      </c>
      <c r="V6" s="14" t="str">
        <f>IFERROR(VLOOKUP(U6,設定!$A:$B,2,FALSE),"")</f>
        <v/>
      </c>
      <c r="W6" s="26">
        <v>46057</v>
      </c>
      <c r="X6" s="14" t="str">
        <f>IFERROR(VLOOKUP(W6,設定!$A:$B,2,FALSE),"")</f>
        <v/>
      </c>
      <c r="Y6" s="26">
        <v>46085</v>
      </c>
      <c r="Z6" s="14" t="str">
        <f>IFERROR(VLOOKUP(Y6,設定!$A:$B,2,FALSE),"")</f>
        <v/>
      </c>
    </row>
    <row r="7" spans="1:26" s="19" customFormat="1" ht="17.100000000000001" customHeight="1">
      <c r="A7" s="25">
        <v>5</v>
      </c>
      <c r="B7" s="26">
        <v>45752</v>
      </c>
      <c r="C7" s="14" t="str">
        <f>IFERROR(VLOOKUP(B7,設定!$A:$B,2,FALSE),"")</f>
        <v/>
      </c>
      <c r="D7" s="26">
        <v>45782</v>
      </c>
      <c r="E7" s="14" t="str">
        <f>IFERROR(VLOOKUP(D7,設定!$A:$B,2,FALSE),"")</f>
        <v>こどもの日</v>
      </c>
      <c r="F7" s="26">
        <v>45813</v>
      </c>
      <c r="G7" s="14" t="str">
        <f>IFERROR(VLOOKUP(F7,設定!$A:$B,2,FALSE),"")</f>
        <v/>
      </c>
      <c r="H7" s="26">
        <v>45843</v>
      </c>
      <c r="I7" s="14" t="str">
        <f>IFERROR(VLOOKUP(H7,設定!$A:$B,2,FALSE),"")</f>
        <v/>
      </c>
      <c r="J7" s="26">
        <v>45874</v>
      </c>
      <c r="K7" s="14" t="str">
        <f>IFERROR(VLOOKUP(J7,設定!$A:$B,2,FALSE),"")</f>
        <v/>
      </c>
      <c r="L7" s="26">
        <v>45905</v>
      </c>
      <c r="M7" s="14" t="str">
        <f>IFERROR(VLOOKUP(L7,設定!$A:$B,2,FALSE),"")</f>
        <v/>
      </c>
      <c r="N7" s="27">
        <v>5</v>
      </c>
      <c r="O7" s="26">
        <v>45935</v>
      </c>
      <c r="P7" s="14" t="str">
        <f>IFERROR(VLOOKUP(O7,設定!$A:$B,2,FALSE),"")</f>
        <v/>
      </c>
      <c r="Q7" s="26">
        <v>45966</v>
      </c>
      <c r="R7" s="14" t="str">
        <f>IFERROR(VLOOKUP(Q7,設定!$A:$B,2,FALSE),"")</f>
        <v/>
      </c>
      <c r="S7" s="26">
        <v>45996</v>
      </c>
      <c r="T7" s="14" t="str">
        <f>IFERROR(VLOOKUP(S7,設定!$A:$B,2,FALSE),"")</f>
        <v/>
      </c>
      <c r="U7" s="26">
        <v>46027</v>
      </c>
      <c r="V7" s="14" t="str">
        <f>IFERROR(VLOOKUP(U7,設定!$A:$B,2,FALSE),"")</f>
        <v/>
      </c>
      <c r="W7" s="26">
        <v>46058</v>
      </c>
      <c r="X7" s="14" t="str">
        <f>IFERROR(VLOOKUP(W7,設定!$A:$B,2,FALSE),"")</f>
        <v/>
      </c>
      <c r="Y7" s="26">
        <v>46086</v>
      </c>
      <c r="Z7" s="14" t="str">
        <f>IFERROR(VLOOKUP(Y7,設定!$A:$B,2,FALSE),"")</f>
        <v/>
      </c>
    </row>
    <row r="8" spans="1:26" s="19" customFormat="1" ht="17.100000000000001" customHeight="1">
      <c r="A8" s="25">
        <v>6</v>
      </c>
      <c r="B8" s="26">
        <v>45753</v>
      </c>
      <c r="C8" s="14" t="str">
        <f>IFERROR(VLOOKUP(B8,設定!$A:$B,2,FALSE),"")</f>
        <v/>
      </c>
      <c r="D8" s="26">
        <v>45783</v>
      </c>
      <c r="E8" s="14" t="str">
        <f>IFERROR(VLOOKUP(D8,設定!$A:$B,2,FALSE),"")</f>
        <v>振替休日</v>
      </c>
      <c r="F8" s="26">
        <v>45814</v>
      </c>
      <c r="G8" s="14" t="str">
        <f>IFERROR(VLOOKUP(F8,設定!$A:$B,2,FALSE),"")</f>
        <v/>
      </c>
      <c r="H8" s="26">
        <v>45844</v>
      </c>
      <c r="I8" s="14" t="str">
        <f>IFERROR(VLOOKUP(H8,設定!$A:$B,2,FALSE),"")</f>
        <v/>
      </c>
      <c r="J8" s="26">
        <v>45875</v>
      </c>
      <c r="K8" s="14" t="str">
        <f>IFERROR(VLOOKUP(J8,設定!$A:$B,2,FALSE),"")</f>
        <v/>
      </c>
      <c r="L8" s="26">
        <v>45906</v>
      </c>
      <c r="M8" s="14" t="str">
        <f>IFERROR(VLOOKUP(L8,設定!$A:$B,2,FALSE),"")</f>
        <v/>
      </c>
      <c r="N8" s="27">
        <v>6</v>
      </c>
      <c r="O8" s="26">
        <v>45936</v>
      </c>
      <c r="P8" s="14" t="str">
        <f>IFERROR(VLOOKUP(O8,設定!$A:$B,2,FALSE),"")</f>
        <v/>
      </c>
      <c r="Q8" s="26">
        <v>45967</v>
      </c>
      <c r="R8" s="14" t="str">
        <f>IFERROR(VLOOKUP(Q8,設定!$A:$B,2,FALSE),"")</f>
        <v/>
      </c>
      <c r="S8" s="26">
        <v>45997</v>
      </c>
      <c r="T8" s="14" t="str">
        <f>IFERROR(VLOOKUP(S8,設定!$A:$B,2,FALSE),"")</f>
        <v/>
      </c>
      <c r="U8" s="26">
        <v>46028</v>
      </c>
      <c r="V8" s="14" t="str">
        <f>IFERROR(VLOOKUP(U8,設定!$A:$B,2,FALSE),"")</f>
        <v/>
      </c>
      <c r="W8" s="26">
        <v>46059</v>
      </c>
      <c r="X8" s="14" t="str">
        <f>IFERROR(VLOOKUP(W8,設定!$A:$B,2,FALSE),"")</f>
        <v/>
      </c>
      <c r="Y8" s="26">
        <v>46087</v>
      </c>
      <c r="Z8" s="14" t="str">
        <f>IFERROR(VLOOKUP(Y8,設定!$A:$B,2,FALSE),"")</f>
        <v/>
      </c>
    </row>
    <row r="9" spans="1:26" s="19" customFormat="1" ht="17.100000000000001" customHeight="1">
      <c r="A9" s="25">
        <v>7</v>
      </c>
      <c r="B9" s="26">
        <v>45754</v>
      </c>
      <c r="C9" s="14" t="str">
        <f>IFERROR(VLOOKUP(B9,設定!$A:$B,2,FALSE),"")</f>
        <v>始業式</v>
      </c>
      <c r="D9" s="26">
        <v>45784</v>
      </c>
      <c r="E9" s="14" t="str">
        <f>IFERROR(VLOOKUP(D9,設定!$A:$B,2,FALSE),"")</f>
        <v/>
      </c>
      <c r="F9" s="26">
        <v>45815</v>
      </c>
      <c r="G9" s="14" t="str">
        <f>IFERROR(VLOOKUP(F9,設定!$A:$B,2,FALSE),"")</f>
        <v/>
      </c>
      <c r="H9" s="26">
        <v>45845</v>
      </c>
      <c r="I9" s="14" t="str">
        <f>IFERROR(VLOOKUP(H9,設定!$A:$B,2,FALSE),"")</f>
        <v/>
      </c>
      <c r="J9" s="26">
        <v>45876</v>
      </c>
      <c r="K9" s="14" t="str">
        <f>IFERROR(VLOOKUP(J9,設定!$A:$B,2,FALSE),"")</f>
        <v/>
      </c>
      <c r="L9" s="26">
        <v>45907</v>
      </c>
      <c r="M9" s="14" t="str">
        <f>IFERROR(VLOOKUP(L9,設定!$A:$B,2,FALSE),"")</f>
        <v/>
      </c>
      <c r="N9" s="27">
        <v>7</v>
      </c>
      <c r="O9" s="26">
        <v>45937</v>
      </c>
      <c r="P9" s="14" t="str">
        <f>IFERROR(VLOOKUP(O9,設定!$A:$B,2,FALSE),"")</f>
        <v/>
      </c>
      <c r="Q9" s="26">
        <v>45968</v>
      </c>
      <c r="R9" s="14" t="str">
        <f>IFERROR(VLOOKUP(Q9,設定!$A:$B,2,FALSE),"")</f>
        <v/>
      </c>
      <c r="S9" s="26">
        <v>45998</v>
      </c>
      <c r="T9" s="14" t="str">
        <f>IFERROR(VLOOKUP(S9,設定!$A:$B,2,FALSE),"")</f>
        <v/>
      </c>
      <c r="U9" s="26">
        <v>46029</v>
      </c>
      <c r="V9" s="14" t="str">
        <f>IFERROR(VLOOKUP(U9,設定!$A:$B,2,FALSE),"")</f>
        <v/>
      </c>
      <c r="W9" s="26">
        <v>46060</v>
      </c>
      <c r="X9" s="14" t="str">
        <f>IFERROR(VLOOKUP(W9,設定!$A:$B,2,FALSE),"")</f>
        <v/>
      </c>
      <c r="Y9" s="26">
        <v>46088</v>
      </c>
      <c r="Z9" s="14" t="str">
        <f>IFERROR(VLOOKUP(Y9,設定!$A:$B,2,FALSE),"")</f>
        <v/>
      </c>
    </row>
    <row r="10" spans="1:26" s="19" customFormat="1" ht="17.100000000000001" customHeight="1">
      <c r="A10" s="25">
        <v>8</v>
      </c>
      <c r="B10" s="26">
        <v>45755</v>
      </c>
      <c r="C10" s="14" t="str">
        <f>IFERROR(VLOOKUP(B10,設定!$A:$B,2,FALSE),"")</f>
        <v/>
      </c>
      <c r="D10" s="26">
        <v>45785</v>
      </c>
      <c r="E10" s="14" t="str">
        <f>IFERROR(VLOOKUP(D10,設定!$A:$B,2,FALSE),"")</f>
        <v/>
      </c>
      <c r="F10" s="26">
        <v>45816</v>
      </c>
      <c r="G10" s="14" t="str">
        <f>IFERROR(VLOOKUP(F10,設定!$A:$B,2,FALSE),"")</f>
        <v/>
      </c>
      <c r="H10" s="26">
        <v>45846</v>
      </c>
      <c r="I10" s="14" t="str">
        <f>IFERROR(VLOOKUP(H10,設定!$A:$B,2,FALSE),"")</f>
        <v/>
      </c>
      <c r="J10" s="26">
        <v>45877</v>
      </c>
      <c r="K10" s="14" t="str">
        <f>IFERROR(VLOOKUP(J10,設定!$A:$B,2,FALSE),"")</f>
        <v/>
      </c>
      <c r="L10" s="26">
        <v>45908</v>
      </c>
      <c r="M10" s="14" t="str">
        <f>IFERROR(VLOOKUP(L10,設定!$A:$B,2,FALSE),"")</f>
        <v/>
      </c>
      <c r="N10" s="27">
        <v>8</v>
      </c>
      <c r="O10" s="26">
        <v>45938</v>
      </c>
      <c r="P10" s="14" t="str">
        <f>IFERROR(VLOOKUP(O10,設定!$A:$B,2,FALSE),"")</f>
        <v/>
      </c>
      <c r="Q10" s="26">
        <v>45969</v>
      </c>
      <c r="R10" s="14" t="str">
        <f>IFERROR(VLOOKUP(Q10,設定!$A:$B,2,FALSE),"")</f>
        <v/>
      </c>
      <c r="S10" s="26">
        <v>45999</v>
      </c>
      <c r="T10" s="14" t="str">
        <f>IFERROR(VLOOKUP(S10,設定!$A:$B,2,FALSE),"")</f>
        <v/>
      </c>
      <c r="U10" s="26">
        <v>46030</v>
      </c>
      <c r="V10" s="14" t="str">
        <f>IFERROR(VLOOKUP(U10,設定!$A:$B,2,FALSE),"")</f>
        <v/>
      </c>
      <c r="W10" s="26">
        <v>46061</v>
      </c>
      <c r="X10" s="14" t="str">
        <f>IFERROR(VLOOKUP(W10,設定!$A:$B,2,FALSE),"")</f>
        <v/>
      </c>
      <c r="Y10" s="26">
        <v>46089</v>
      </c>
      <c r="Z10" s="14" t="str">
        <f>IFERROR(VLOOKUP(Y10,設定!$A:$B,2,FALSE),"")</f>
        <v/>
      </c>
    </row>
    <row r="11" spans="1:26" s="19" customFormat="1" ht="17.100000000000001" customHeight="1">
      <c r="A11" s="25">
        <v>9</v>
      </c>
      <c r="B11" s="26">
        <v>45756</v>
      </c>
      <c r="C11" s="14" t="str">
        <f>IFERROR(VLOOKUP(B11,設定!$A:$B,2,FALSE),"")</f>
        <v/>
      </c>
      <c r="D11" s="26">
        <v>45786</v>
      </c>
      <c r="E11" s="14" t="str">
        <f>IFERROR(VLOOKUP(D11,設定!$A:$B,2,FALSE),"")</f>
        <v/>
      </c>
      <c r="F11" s="26">
        <v>45817</v>
      </c>
      <c r="G11" s="14" t="str">
        <f>IFERROR(VLOOKUP(F11,設定!$A:$B,2,FALSE),"")</f>
        <v/>
      </c>
      <c r="H11" s="26">
        <v>45847</v>
      </c>
      <c r="I11" s="14" t="str">
        <f>IFERROR(VLOOKUP(H11,設定!$A:$B,2,FALSE),"")</f>
        <v/>
      </c>
      <c r="J11" s="26">
        <v>45878</v>
      </c>
      <c r="K11" s="14" t="str">
        <f>IFERROR(VLOOKUP(J11,設定!$A:$B,2,FALSE),"")</f>
        <v/>
      </c>
      <c r="L11" s="26">
        <v>45909</v>
      </c>
      <c r="M11" s="14" t="str">
        <f>IFERROR(VLOOKUP(L11,設定!$A:$B,2,FALSE),"")</f>
        <v/>
      </c>
      <c r="N11" s="27">
        <v>9</v>
      </c>
      <c r="O11" s="26">
        <v>45939</v>
      </c>
      <c r="P11" s="14" t="str">
        <f>IFERROR(VLOOKUP(O11,設定!$A:$B,2,FALSE),"")</f>
        <v/>
      </c>
      <c r="Q11" s="26">
        <v>45970</v>
      </c>
      <c r="R11" s="14" t="str">
        <f>IFERROR(VLOOKUP(Q11,設定!$A:$B,2,FALSE),"")</f>
        <v/>
      </c>
      <c r="S11" s="26">
        <v>46000</v>
      </c>
      <c r="T11" s="14" t="str">
        <f>IFERROR(VLOOKUP(S11,設定!$A:$B,2,FALSE),"")</f>
        <v/>
      </c>
      <c r="U11" s="26">
        <v>46031</v>
      </c>
      <c r="V11" s="14" t="str">
        <f>IFERROR(VLOOKUP(U11,設定!$A:$B,2,FALSE),"")</f>
        <v/>
      </c>
      <c r="W11" s="26">
        <v>46062</v>
      </c>
      <c r="X11" s="14" t="str">
        <f>IFERROR(VLOOKUP(W11,設定!$A:$B,2,FALSE),"")</f>
        <v/>
      </c>
      <c r="Y11" s="26">
        <v>46090</v>
      </c>
      <c r="Z11" s="14" t="str">
        <f>IFERROR(VLOOKUP(Y11,設定!$A:$B,2,FALSE),"")</f>
        <v/>
      </c>
    </row>
    <row r="12" spans="1:26" s="19" customFormat="1" ht="17.100000000000001" customHeight="1">
      <c r="A12" s="25">
        <v>10</v>
      </c>
      <c r="B12" s="26">
        <v>45757</v>
      </c>
      <c r="C12" s="14" t="str">
        <f>IFERROR(VLOOKUP(B12,設定!$A:$B,2,FALSE),"")</f>
        <v/>
      </c>
      <c r="D12" s="26">
        <v>45787</v>
      </c>
      <c r="E12" s="14">
        <f>IFERROR(VLOOKUP(D12,設定!$A:$B,2,FALSE),"")</f>
        <v>0</v>
      </c>
      <c r="F12" s="26">
        <v>45818</v>
      </c>
      <c r="G12" s="14" t="str">
        <f>IFERROR(VLOOKUP(F12,設定!$A:$B,2,FALSE),"")</f>
        <v/>
      </c>
      <c r="H12" s="26">
        <v>45848</v>
      </c>
      <c r="I12" s="14" t="str">
        <f>IFERROR(VLOOKUP(H12,設定!$A:$B,2,FALSE),"")</f>
        <v/>
      </c>
      <c r="J12" s="26">
        <v>45879</v>
      </c>
      <c r="K12" s="14" t="str">
        <f>IFERROR(VLOOKUP(J12,設定!$A:$B,2,FALSE),"")</f>
        <v/>
      </c>
      <c r="L12" s="26">
        <v>45910</v>
      </c>
      <c r="M12" s="14" t="str">
        <f>IFERROR(VLOOKUP(L12,設定!$A:$B,2,FALSE),"")</f>
        <v/>
      </c>
      <c r="N12" s="27">
        <v>10</v>
      </c>
      <c r="O12" s="26">
        <v>45940</v>
      </c>
      <c r="P12" s="14" t="str">
        <f>IFERROR(VLOOKUP(O12,設定!$A:$B,2,FALSE),"")</f>
        <v/>
      </c>
      <c r="Q12" s="26">
        <v>45971</v>
      </c>
      <c r="R12" s="14" t="str">
        <f>IFERROR(VLOOKUP(Q12,設定!$A:$B,2,FALSE),"")</f>
        <v/>
      </c>
      <c r="S12" s="26">
        <v>46001</v>
      </c>
      <c r="T12" s="14" t="str">
        <f>IFERROR(VLOOKUP(S12,設定!$A:$B,2,FALSE),"")</f>
        <v/>
      </c>
      <c r="U12" s="26">
        <v>46032</v>
      </c>
      <c r="V12" s="14" t="str">
        <f>IFERROR(VLOOKUP(U12,設定!$A:$B,2,FALSE),"")</f>
        <v/>
      </c>
      <c r="W12" s="26">
        <v>46063</v>
      </c>
      <c r="X12" s="14" t="str">
        <f>IFERROR(VLOOKUP(W12,設定!$A:$B,2,FALSE),"")</f>
        <v/>
      </c>
      <c r="Y12" s="26">
        <v>46091</v>
      </c>
      <c r="Z12" s="14" t="str">
        <f>IFERROR(VLOOKUP(Y12,設定!$A:$B,2,FALSE),"")</f>
        <v/>
      </c>
    </row>
    <row r="13" spans="1:26" s="19" customFormat="1" ht="17.100000000000001" customHeight="1">
      <c r="A13" s="25">
        <v>11</v>
      </c>
      <c r="B13" s="26">
        <v>45758</v>
      </c>
      <c r="C13" s="14" t="str">
        <f>IFERROR(VLOOKUP(B13,設定!$A:$B,2,FALSE),"")</f>
        <v/>
      </c>
      <c r="D13" s="26">
        <v>45788</v>
      </c>
      <c r="E13" s="14" t="str">
        <f>IFERROR(VLOOKUP(D13,設定!$A:$B,2,FALSE),"")</f>
        <v/>
      </c>
      <c r="F13" s="26">
        <v>45819</v>
      </c>
      <c r="G13" s="14" t="str">
        <f>IFERROR(VLOOKUP(F13,設定!$A:$B,2,FALSE),"")</f>
        <v/>
      </c>
      <c r="H13" s="26">
        <v>45849</v>
      </c>
      <c r="I13" s="14" t="str">
        <f>IFERROR(VLOOKUP(H13,設定!$A:$B,2,FALSE),"")</f>
        <v/>
      </c>
      <c r="J13" s="26">
        <v>45880</v>
      </c>
      <c r="K13" s="14" t="str">
        <f>IFERROR(VLOOKUP(J13,設定!$A:$B,2,FALSE),"")</f>
        <v>山の日</v>
      </c>
      <c r="L13" s="26">
        <v>45911</v>
      </c>
      <c r="M13" s="14" t="str">
        <f>IFERROR(VLOOKUP(L13,設定!$A:$B,2,FALSE),"")</f>
        <v/>
      </c>
      <c r="N13" s="27">
        <v>11</v>
      </c>
      <c r="O13" s="26">
        <v>45941</v>
      </c>
      <c r="P13" s="14">
        <f>IFERROR(VLOOKUP(O13,設定!$A:$B,2,FALSE),"")</f>
        <v>0</v>
      </c>
      <c r="Q13" s="26">
        <v>45972</v>
      </c>
      <c r="R13" s="14" t="str">
        <f>IFERROR(VLOOKUP(Q13,設定!$A:$B,2,FALSE),"")</f>
        <v/>
      </c>
      <c r="S13" s="26">
        <v>46002</v>
      </c>
      <c r="T13" s="14" t="str">
        <f>IFERROR(VLOOKUP(S13,設定!$A:$B,2,FALSE),"")</f>
        <v/>
      </c>
      <c r="U13" s="26">
        <v>46033</v>
      </c>
      <c r="V13" s="14" t="str">
        <f>IFERROR(VLOOKUP(U13,設定!$A:$B,2,FALSE),"")</f>
        <v/>
      </c>
      <c r="W13" s="26">
        <v>46064</v>
      </c>
      <c r="X13" s="14" t="str">
        <f>IFERROR(VLOOKUP(W13,設定!$A:$B,2,FALSE),"")</f>
        <v>建国記念の日</v>
      </c>
      <c r="Y13" s="26">
        <v>46092</v>
      </c>
      <c r="Z13" s="14" t="str">
        <f>IFERROR(VLOOKUP(Y13,設定!$A:$B,2,FALSE),"")</f>
        <v/>
      </c>
    </row>
    <row r="14" spans="1:26" s="19" customFormat="1" ht="17.100000000000001" customHeight="1">
      <c r="A14" s="25">
        <v>12</v>
      </c>
      <c r="B14" s="26">
        <v>45759</v>
      </c>
      <c r="C14" s="14" t="str">
        <f>IFERROR(VLOOKUP(B14,設定!$A:$B,2,FALSE),"")</f>
        <v/>
      </c>
      <c r="D14" s="26">
        <v>45789</v>
      </c>
      <c r="E14" s="14" t="str">
        <f>IFERROR(VLOOKUP(D14,設定!$A:$B,2,FALSE),"")</f>
        <v/>
      </c>
      <c r="F14" s="26">
        <v>45820</v>
      </c>
      <c r="G14" s="14" t="str">
        <f>IFERROR(VLOOKUP(F14,設定!$A:$B,2,FALSE),"")</f>
        <v/>
      </c>
      <c r="H14" s="26">
        <v>45850</v>
      </c>
      <c r="I14" s="14" t="str">
        <f>IFERROR(VLOOKUP(H14,設定!$A:$B,2,FALSE),"")</f>
        <v/>
      </c>
      <c r="J14" s="26">
        <v>45881</v>
      </c>
      <c r="K14" s="14" t="str">
        <f>IFERROR(VLOOKUP(J14,設定!$A:$B,2,FALSE),"")</f>
        <v/>
      </c>
      <c r="L14" s="26">
        <v>45912</v>
      </c>
      <c r="M14" s="14" t="str">
        <f>IFERROR(VLOOKUP(L14,設定!$A:$B,2,FALSE),"")</f>
        <v/>
      </c>
      <c r="N14" s="27">
        <v>12</v>
      </c>
      <c r="O14" s="26">
        <v>45942</v>
      </c>
      <c r="P14" s="14" t="str">
        <f>IFERROR(VLOOKUP(O14,設定!$A:$B,2,FALSE),"")</f>
        <v/>
      </c>
      <c r="Q14" s="26">
        <v>45973</v>
      </c>
      <c r="R14" s="14" t="str">
        <f>IFERROR(VLOOKUP(Q14,設定!$A:$B,2,FALSE),"")</f>
        <v/>
      </c>
      <c r="S14" s="26">
        <v>46003</v>
      </c>
      <c r="T14" s="14" t="str">
        <f>IFERROR(VLOOKUP(S14,設定!$A:$B,2,FALSE),"")</f>
        <v/>
      </c>
      <c r="U14" s="26">
        <v>46034</v>
      </c>
      <c r="V14" s="14" t="str">
        <f>IFERROR(VLOOKUP(U14,設定!$A:$B,2,FALSE),"")</f>
        <v>成人の日</v>
      </c>
      <c r="W14" s="26">
        <v>46065</v>
      </c>
      <c r="X14" s="14" t="str">
        <f>IFERROR(VLOOKUP(W14,設定!$A:$B,2,FALSE),"")</f>
        <v/>
      </c>
      <c r="Y14" s="26">
        <v>46093</v>
      </c>
      <c r="Z14" s="14" t="str">
        <f>IFERROR(VLOOKUP(Y14,設定!$A:$B,2,FALSE),"")</f>
        <v/>
      </c>
    </row>
    <row r="15" spans="1:26" s="19" customFormat="1" ht="17.100000000000001" customHeight="1">
      <c r="A15" s="25">
        <v>13</v>
      </c>
      <c r="B15" s="26">
        <v>45760</v>
      </c>
      <c r="C15" s="14" t="str">
        <f>IFERROR(VLOOKUP(B15,設定!$A:$B,2,FALSE),"")</f>
        <v/>
      </c>
      <c r="D15" s="26">
        <v>45790</v>
      </c>
      <c r="E15" s="14" t="str">
        <f>IFERROR(VLOOKUP(D15,設定!$A:$B,2,FALSE),"")</f>
        <v/>
      </c>
      <c r="F15" s="26">
        <v>45821</v>
      </c>
      <c r="G15" s="14" t="str">
        <f>IFERROR(VLOOKUP(F15,設定!$A:$B,2,FALSE),"")</f>
        <v/>
      </c>
      <c r="H15" s="26">
        <v>45851</v>
      </c>
      <c r="I15" s="14" t="str">
        <f>IFERROR(VLOOKUP(H15,設定!$A:$B,2,FALSE),"")</f>
        <v/>
      </c>
      <c r="J15" s="26">
        <v>45882</v>
      </c>
      <c r="K15" s="14" t="str">
        <f>IFERROR(VLOOKUP(J15,設定!$A:$B,2,FALSE),"")</f>
        <v/>
      </c>
      <c r="L15" s="26">
        <v>45913</v>
      </c>
      <c r="M15" s="14"/>
      <c r="N15" s="27">
        <v>13</v>
      </c>
      <c r="O15" s="26">
        <v>45943</v>
      </c>
      <c r="P15" s="14" t="str">
        <f>IFERROR(VLOOKUP(O15,設定!$A:$B,2,FALSE),"")</f>
        <v>スポーツの日</v>
      </c>
      <c r="Q15" s="26">
        <v>45974</v>
      </c>
      <c r="R15" s="14" t="str">
        <f>IFERROR(VLOOKUP(Q15,設定!$A:$B,2,FALSE),"")</f>
        <v/>
      </c>
      <c r="S15" s="26">
        <v>46004</v>
      </c>
      <c r="T15" s="14" t="str">
        <f>IFERROR(VLOOKUP(S15,設定!$A:$B,2,FALSE),"")</f>
        <v/>
      </c>
      <c r="U15" s="26">
        <v>46035</v>
      </c>
      <c r="V15" s="14" t="str">
        <f>IFERROR(VLOOKUP(U15,設定!$A:$B,2,FALSE),"")</f>
        <v/>
      </c>
      <c r="W15" s="26">
        <v>46066</v>
      </c>
      <c r="X15" s="14" t="str">
        <f>IFERROR(VLOOKUP(W15,設定!$A:$B,2,FALSE),"")</f>
        <v/>
      </c>
      <c r="Y15" s="26">
        <v>46094</v>
      </c>
      <c r="Z15" s="14" t="str">
        <f>IFERROR(VLOOKUP(Y15,設定!$A:$B,2,FALSE),"")</f>
        <v/>
      </c>
    </row>
    <row r="16" spans="1:26" s="19" customFormat="1" ht="17.100000000000001" customHeight="1">
      <c r="A16" s="25">
        <v>14</v>
      </c>
      <c r="B16" s="26">
        <v>45761</v>
      </c>
      <c r="C16" s="14" t="str">
        <f>IFERROR(VLOOKUP(B16,設定!$A:$B,2,FALSE),"")</f>
        <v/>
      </c>
      <c r="D16" s="26">
        <v>45791</v>
      </c>
      <c r="E16" s="14" t="str">
        <f>IFERROR(VLOOKUP(D16,設定!$A:$B,2,FALSE),"")</f>
        <v/>
      </c>
      <c r="F16" s="26">
        <v>45822</v>
      </c>
      <c r="G16" s="14">
        <f>IFERROR(VLOOKUP(F16,設定!$A:$B,2,FALSE),"")</f>
        <v>0</v>
      </c>
      <c r="H16" s="26">
        <v>45852</v>
      </c>
      <c r="I16" s="14" t="str">
        <f>IFERROR(VLOOKUP(H16,設定!$A:$B,2,FALSE),"")</f>
        <v/>
      </c>
      <c r="J16" s="26">
        <v>45883</v>
      </c>
      <c r="K16" s="14" t="str">
        <f>IFERROR(VLOOKUP(J16,設定!$A:$B,2,FALSE),"")</f>
        <v/>
      </c>
      <c r="L16" s="26">
        <v>45914</v>
      </c>
      <c r="M16" s="14" t="str">
        <f>IFERROR(VLOOKUP(L16,設定!$A:$B,2,FALSE),"")</f>
        <v/>
      </c>
      <c r="N16" s="27">
        <v>14</v>
      </c>
      <c r="O16" s="26">
        <v>45944</v>
      </c>
      <c r="P16" s="14" t="str">
        <f>IFERROR(VLOOKUP(O16,設定!$A:$B,2,FALSE),"")</f>
        <v/>
      </c>
      <c r="Q16" s="26">
        <v>45975</v>
      </c>
      <c r="R16" s="14" t="str">
        <f>IFERROR(VLOOKUP(Q16,設定!$A:$B,2,FALSE),"")</f>
        <v/>
      </c>
      <c r="S16" s="26">
        <v>46005</v>
      </c>
      <c r="T16" s="14" t="str">
        <f>IFERROR(VLOOKUP(S16,設定!$A:$B,2,FALSE),"")</f>
        <v/>
      </c>
      <c r="U16" s="26">
        <v>46036</v>
      </c>
      <c r="V16" s="14" t="str">
        <f>IFERROR(VLOOKUP(U16,設定!$A:$B,2,FALSE),"")</f>
        <v/>
      </c>
      <c r="W16" s="26">
        <v>46067</v>
      </c>
      <c r="X16" s="14" t="str">
        <f>IFERROR(VLOOKUP(W16,設定!$A:$B,2,FALSE),"")</f>
        <v/>
      </c>
      <c r="Y16" s="26">
        <v>46095</v>
      </c>
      <c r="Z16" s="14" t="str">
        <f>IFERROR(VLOOKUP(Y16,設定!$A:$B,2,FALSE),"")</f>
        <v/>
      </c>
    </row>
    <row r="17" spans="1:26" s="19" customFormat="1" ht="17.100000000000001" customHeight="1">
      <c r="A17" s="25">
        <v>15</v>
      </c>
      <c r="B17" s="26">
        <v>45762</v>
      </c>
      <c r="C17" s="14" t="str">
        <f>IFERROR(VLOOKUP(B17,設定!$A:$B,2,FALSE),"")</f>
        <v/>
      </c>
      <c r="D17" s="26">
        <v>45792</v>
      </c>
      <c r="E17" s="14" t="str">
        <f>IFERROR(VLOOKUP(D17,設定!$A:$B,2,FALSE),"")</f>
        <v/>
      </c>
      <c r="F17" s="26">
        <v>45823</v>
      </c>
      <c r="G17" s="14" t="str">
        <f>IFERROR(VLOOKUP(F17,設定!$A:$B,2,FALSE),"")</f>
        <v/>
      </c>
      <c r="H17" s="26">
        <v>45853</v>
      </c>
      <c r="I17" s="14" t="str">
        <f>IFERROR(VLOOKUP(H17,設定!$A:$B,2,FALSE),"")</f>
        <v/>
      </c>
      <c r="J17" s="26">
        <v>45884</v>
      </c>
      <c r="K17" s="14" t="str">
        <f>IFERROR(VLOOKUP(J17,設定!$A:$B,2,FALSE),"")</f>
        <v/>
      </c>
      <c r="L17" s="26">
        <v>45915</v>
      </c>
      <c r="M17" s="14" t="str">
        <f>IFERROR(VLOOKUP(L17,設定!$A:$B,2,FALSE),"")</f>
        <v>敬老の日</v>
      </c>
      <c r="N17" s="27">
        <v>15</v>
      </c>
      <c r="O17" s="26">
        <v>45945</v>
      </c>
      <c r="P17" s="14" t="str">
        <f>IFERROR(VLOOKUP(O17,設定!$A:$B,2,FALSE),"")</f>
        <v/>
      </c>
      <c r="Q17" s="26">
        <v>45976</v>
      </c>
      <c r="R17" s="14" t="str">
        <f>IFERROR(VLOOKUP(Q17,設定!$A:$B,2,FALSE),"")</f>
        <v/>
      </c>
      <c r="S17" s="26">
        <v>46006</v>
      </c>
      <c r="T17" s="14" t="str">
        <f>IFERROR(VLOOKUP(S17,設定!$A:$B,2,FALSE),"")</f>
        <v/>
      </c>
      <c r="U17" s="26">
        <v>46037</v>
      </c>
      <c r="V17" s="14" t="str">
        <f>IFERROR(VLOOKUP(U17,設定!$A:$B,2,FALSE),"")</f>
        <v/>
      </c>
      <c r="W17" s="26">
        <v>46068</v>
      </c>
      <c r="X17" s="14" t="str">
        <f>IFERROR(VLOOKUP(W17,設定!$A:$B,2,FALSE),"")</f>
        <v/>
      </c>
      <c r="Y17" s="26">
        <v>46096</v>
      </c>
      <c r="Z17" s="14" t="str">
        <f>IFERROR(VLOOKUP(Y17,設定!$A:$B,2,FALSE),"")</f>
        <v/>
      </c>
    </row>
    <row r="18" spans="1:26" s="19" customFormat="1" ht="17.100000000000001" customHeight="1">
      <c r="A18" s="25">
        <v>16</v>
      </c>
      <c r="B18" s="26">
        <v>45763</v>
      </c>
      <c r="C18" s="14" t="str">
        <f>IFERROR(VLOOKUP(B18,設定!$A:$B,2,FALSE),"")</f>
        <v/>
      </c>
      <c r="D18" s="26">
        <v>45793</v>
      </c>
      <c r="E18" s="14" t="str">
        <f>IFERROR(VLOOKUP(D18,設定!$A:$B,2,FALSE),"")</f>
        <v/>
      </c>
      <c r="F18" s="26">
        <v>45824</v>
      </c>
      <c r="G18" s="14" t="str">
        <f>IFERROR(VLOOKUP(F18,設定!$A:$B,2,FALSE),"")</f>
        <v/>
      </c>
      <c r="H18" s="26">
        <v>45854</v>
      </c>
      <c r="I18" s="14" t="str">
        <f>IFERROR(VLOOKUP(H18,設定!$A:$B,2,FALSE),"")</f>
        <v/>
      </c>
      <c r="J18" s="26">
        <v>45885</v>
      </c>
      <c r="K18" s="14" t="str">
        <f>IFERROR(VLOOKUP(J18,設定!$A:$B,2,FALSE),"")</f>
        <v/>
      </c>
      <c r="L18" s="26">
        <v>45916</v>
      </c>
      <c r="M18" s="14" t="str">
        <f>IFERROR(VLOOKUP(L18,設定!$A:$B,2,FALSE),"")</f>
        <v/>
      </c>
      <c r="N18" s="27">
        <v>16</v>
      </c>
      <c r="O18" s="26">
        <v>45946</v>
      </c>
      <c r="P18" s="14" t="str">
        <f>IFERROR(VLOOKUP(O18,設定!$A:$B,2,FALSE),"")</f>
        <v/>
      </c>
      <c r="Q18" s="26">
        <v>45977</v>
      </c>
      <c r="R18" s="14" t="str">
        <f>IFERROR(VLOOKUP(Q18,設定!$A:$B,2,FALSE),"")</f>
        <v/>
      </c>
      <c r="S18" s="26">
        <v>46007</v>
      </c>
      <c r="T18" s="14" t="str">
        <f>IFERROR(VLOOKUP(S18,設定!$A:$B,2,FALSE),"")</f>
        <v/>
      </c>
      <c r="U18" s="26">
        <v>46038</v>
      </c>
      <c r="V18" s="14" t="str">
        <f>IFERROR(VLOOKUP(U18,設定!$A:$B,2,FALSE),"")</f>
        <v/>
      </c>
      <c r="W18" s="26">
        <v>46069</v>
      </c>
      <c r="X18" s="14" t="str">
        <f>IFERROR(VLOOKUP(W18,設定!$A:$B,2,FALSE),"")</f>
        <v/>
      </c>
      <c r="Y18" s="26">
        <v>46097</v>
      </c>
      <c r="Z18" s="14" t="str">
        <f>IFERROR(VLOOKUP(Y18,設定!$A:$B,2,FALSE),"")</f>
        <v/>
      </c>
    </row>
    <row r="19" spans="1:26" s="19" customFormat="1" ht="17.100000000000001" customHeight="1">
      <c r="A19" s="25">
        <v>17</v>
      </c>
      <c r="B19" s="26">
        <v>45764</v>
      </c>
      <c r="C19" s="14" t="str">
        <f>IFERROR(VLOOKUP(B19,設定!$A:$B,2,FALSE),"")</f>
        <v/>
      </c>
      <c r="D19" s="26">
        <v>45794</v>
      </c>
      <c r="E19" s="14" t="str">
        <f>IFERROR(VLOOKUP(D19,設定!$A:$B,2,FALSE),"")</f>
        <v/>
      </c>
      <c r="F19" s="26">
        <v>45825</v>
      </c>
      <c r="G19" s="14" t="str">
        <f>IFERROR(VLOOKUP(F19,設定!$A:$B,2,FALSE),"")</f>
        <v/>
      </c>
      <c r="H19" s="26">
        <v>45855</v>
      </c>
      <c r="I19" s="14" t="str">
        <f>IFERROR(VLOOKUP(H19,設定!$A:$B,2,FALSE),"")</f>
        <v/>
      </c>
      <c r="J19" s="26">
        <v>45886</v>
      </c>
      <c r="K19" s="14" t="str">
        <f>IFERROR(VLOOKUP(J19,設定!$A:$B,2,FALSE),"")</f>
        <v/>
      </c>
      <c r="L19" s="26">
        <v>45917</v>
      </c>
      <c r="M19" s="14" t="str">
        <f>IFERROR(VLOOKUP(L19,設定!$A:$B,2,FALSE),"")</f>
        <v/>
      </c>
      <c r="N19" s="27">
        <v>17</v>
      </c>
      <c r="O19" s="26">
        <v>45947</v>
      </c>
      <c r="P19" s="14" t="str">
        <f>IFERROR(VLOOKUP(O19,設定!$A:$B,2,FALSE),"")</f>
        <v/>
      </c>
      <c r="Q19" s="26">
        <v>45978</v>
      </c>
      <c r="R19" s="14" t="str">
        <f>IFERROR(VLOOKUP(Q19,設定!$A:$B,2,FALSE),"")</f>
        <v/>
      </c>
      <c r="S19" s="26">
        <v>46008</v>
      </c>
      <c r="T19" s="14" t="str">
        <f>IFERROR(VLOOKUP(S19,設定!$A:$B,2,FALSE),"")</f>
        <v/>
      </c>
      <c r="U19" s="26">
        <v>46039</v>
      </c>
      <c r="V19" s="14">
        <f>IFERROR(VLOOKUP(U19,設定!$A:$B,2,FALSE),"")</f>
        <v>0</v>
      </c>
      <c r="W19" s="26">
        <v>46070</v>
      </c>
      <c r="X19" s="14" t="str">
        <f>IFERROR(VLOOKUP(W19,設定!$A:$B,2,FALSE),"")</f>
        <v/>
      </c>
      <c r="Y19" s="26">
        <v>46098</v>
      </c>
      <c r="Z19" s="14" t="str">
        <f>IFERROR(VLOOKUP(Y19,設定!$A:$B,2,FALSE),"")</f>
        <v/>
      </c>
    </row>
    <row r="20" spans="1:26" s="19" customFormat="1" ht="17.100000000000001" customHeight="1">
      <c r="A20" s="25">
        <v>18</v>
      </c>
      <c r="B20" s="26">
        <v>45765</v>
      </c>
      <c r="C20" s="14" t="str">
        <f>IFERROR(VLOOKUP(B20,設定!$A:$B,2,FALSE),"")</f>
        <v/>
      </c>
      <c r="D20" s="26">
        <v>45795</v>
      </c>
      <c r="E20" s="14" t="str">
        <f>IFERROR(VLOOKUP(D20,設定!$A:$B,2,FALSE),"")</f>
        <v/>
      </c>
      <c r="F20" s="26">
        <v>45826</v>
      </c>
      <c r="G20" s="14" t="str">
        <f>IFERROR(VLOOKUP(F20,設定!$A:$B,2,FALSE),"")</f>
        <v/>
      </c>
      <c r="H20" s="26">
        <v>45856</v>
      </c>
      <c r="I20" s="14" t="str">
        <f>IFERROR(VLOOKUP(H20,設定!$A:$B,2,FALSE),"")</f>
        <v/>
      </c>
      <c r="J20" s="26">
        <v>45887</v>
      </c>
      <c r="K20" s="14" t="str">
        <f>IFERROR(VLOOKUP(J20,設定!$A:$B,2,FALSE),"")</f>
        <v/>
      </c>
      <c r="L20" s="26">
        <v>45918</v>
      </c>
      <c r="M20" s="14" t="str">
        <f>IFERROR(VLOOKUP(L20,設定!$A:$B,2,FALSE),"")</f>
        <v/>
      </c>
      <c r="N20" s="27">
        <v>18</v>
      </c>
      <c r="O20" s="26">
        <v>45948</v>
      </c>
      <c r="P20" s="14" t="str">
        <f>IFERROR(VLOOKUP(O20,設定!$A:$B,2,FALSE),"")</f>
        <v/>
      </c>
      <c r="Q20" s="26">
        <v>45979</v>
      </c>
      <c r="R20" s="14" t="str">
        <f>IFERROR(VLOOKUP(Q20,設定!$A:$B,2,FALSE),"")</f>
        <v/>
      </c>
      <c r="S20" s="26">
        <v>46009</v>
      </c>
      <c r="T20" s="14" t="str">
        <f>IFERROR(VLOOKUP(S20,設定!$A:$B,2,FALSE),"")</f>
        <v/>
      </c>
      <c r="U20" s="26">
        <v>46040</v>
      </c>
      <c r="V20" s="14" t="str">
        <f>IFERROR(VLOOKUP(U20,設定!$A:$B,2,FALSE),"")</f>
        <v/>
      </c>
      <c r="W20" s="26">
        <v>46071</v>
      </c>
      <c r="X20" s="14" t="str">
        <f>IFERROR(VLOOKUP(W20,設定!$A:$B,2,FALSE),"")</f>
        <v/>
      </c>
      <c r="Y20" s="26">
        <v>46099</v>
      </c>
      <c r="Z20" s="14" t="str">
        <f>IFERROR(VLOOKUP(Y20,設定!$A:$B,2,FALSE),"")</f>
        <v/>
      </c>
    </row>
    <row r="21" spans="1:26" s="19" customFormat="1" ht="17.100000000000001" customHeight="1">
      <c r="A21" s="25">
        <v>19</v>
      </c>
      <c r="B21" s="26">
        <v>45766</v>
      </c>
      <c r="C21" s="14" t="str">
        <f>IFERROR(VLOOKUP(B21,設定!$A:$B,2,FALSE),"")</f>
        <v/>
      </c>
      <c r="D21" s="26">
        <v>45796</v>
      </c>
      <c r="E21" s="14" t="str">
        <f>IFERROR(VLOOKUP(D21,設定!$A:$B,2,FALSE),"")</f>
        <v/>
      </c>
      <c r="F21" s="26">
        <v>45827</v>
      </c>
      <c r="G21" s="14" t="str">
        <f>IFERROR(VLOOKUP(F21,設定!$A:$B,2,FALSE),"")</f>
        <v/>
      </c>
      <c r="H21" s="26">
        <v>45857</v>
      </c>
      <c r="I21" s="14" t="str">
        <f>IFERROR(VLOOKUP(H21,設定!$A:$B,2,FALSE),"")</f>
        <v/>
      </c>
      <c r="J21" s="26">
        <v>45888</v>
      </c>
      <c r="K21" s="14" t="str">
        <f>IFERROR(VLOOKUP(J21,設定!$A:$B,2,FALSE),"")</f>
        <v/>
      </c>
      <c r="L21" s="26">
        <v>45919</v>
      </c>
      <c r="M21" s="14" t="str">
        <f>IFERROR(VLOOKUP(L21,設定!$A:$B,2,FALSE),"")</f>
        <v/>
      </c>
      <c r="N21" s="27">
        <v>19</v>
      </c>
      <c r="O21" s="26">
        <v>45949</v>
      </c>
      <c r="P21" s="14" t="str">
        <f>IFERROR(VLOOKUP(O21,設定!$A:$B,2,FALSE),"")</f>
        <v/>
      </c>
      <c r="Q21" s="26">
        <v>45980</v>
      </c>
      <c r="R21" s="14" t="str">
        <f>IFERROR(VLOOKUP(Q21,設定!$A:$B,2,FALSE),"")</f>
        <v/>
      </c>
      <c r="S21" s="26">
        <v>46010</v>
      </c>
      <c r="T21" s="14" t="str">
        <f>IFERROR(VLOOKUP(S21,設定!$A:$B,2,FALSE),"")</f>
        <v/>
      </c>
      <c r="U21" s="26">
        <v>46041</v>
      </c>
      <c r="V21" s="14" t="str">
        <f>IFERROR(VLOOKUP(U21,設定!$A:$B,2,FALSE),"")</f>
        <v/>
      </c>
      <c r="W21" s="26">
        <v>46072</v>
      </c>
      <c r="X21" s="14" t="str">
        <f>IFERROR(VLOOKUP(W21,設定!$A:$B,2,FALSE),"")</f>
        <v/>
      </c>
      <c r="Y21" s="26">
        <v>46100</v>
      </c>
      <c r="Z21" s="14" t="str">
        <f>IFERROR(VLOOKUP(Y21,設定!$A:$B,2,FALSE),"")</f>
        <v/>
      </c>
    </row>
    <row r="22" spans="1:26" s="19" customFormat="1" ht="17.100000000000001" customHeight="1">
      <c r="A22" s="25">
        <v>20</v>
      </c>
      <c r="B22" s="26">
        <v>45767</v>
      </c>
      <c r="C22" s="14" t="str">
        <f>IFERROR(VLOOKUP(B22,設定!$A:$B,2,FALSE),"")</f>
        <v/>
      </c>
      <c r="D22" s="26">
        <v>45797</v>
      </c>
      <c r="E22" s="14" t="str">
        <f>IFERROR(VLOOKUP(D22,設定!$A:$B,2,FALSE),"")</f>
        <v/>
      </c>
      <c r="F22" s="26">
        <v>45828</v>
      </c>
      <c r="G22" s="14" t="str">
        <f>IFERROR(VLOOKUP(F22,設定!$A:$B,2,FALSE),"")</f>
        <v/>
      </c>
      <c r="H22" s="26">
        <v>45858</v>
      </c>
      <c r="I22" s="14" t="str">
        <f>IFERROR(VLOOKUP(H22,設定!$A:$B,2,FALSE),"")</f>
        <v/>
      </c>
      <c r="J22" s="26">
        <v>45889</v>
      </c>
      <c r="K22" s="14" t="str">
        <f>IFERROR(VLOOKUP(J22,設定!$A:$B,2,FALSE),"")</f>
        <v/>
      </c>
      <c r="L22" s="26">
        <v>45920</v>
      </c>
      <c r="M22" s="14" t="str">
        <f>IFERROR(VLOOKUP(L22,設定!$A:$B,2,FALSE),"")</f>
        <v/>
      </c>
      <c r="N22" s="27">
        <v>20</v>
      </c>
      <c r="O22" s="26">
        <v>45950</v>
      </c>
      <c r="P22" s="14" t="str">
        <f>IFERROR(VLOOKUP(O22,設定!$A:$B,2,FALSE),"")</f>
        <v/>
      </c>
      <c r="Q22" s="26">
        <v>45981</v>
      </c>
      <c r="R22" s="14" t="str">
        <f>IFERROR(VLOOKUP(Q22,設定!$A:$B,2,FALSE),"")</f>
        <v/>
      </c>
      <c r="S22" s="26">
        <v>46011</v>
      </c>
      <c r="T22" s="14" t="str">
        <f>IFERROR(VLOOKUP(S22,設定!$A:$B,2,FALSE),"")</f>
        <v/>
      </c>
      <c r="U22" s="26">
        <v>46042</v>
      </c>
      <c r="V22" s="14" t="str">
        <f>IFERROR(VLOOKUP(U22,設定!$A:$B,2,FALSE),"")</f>
        <v/>
      </c>
      <c r="W22" s="26">
        <v>46073</v>
      </c>
      <c r="X22" s="14" t="str">
        <f>IFERROR(VLOOKUP(W22,設定!$A:$B,2,FALSE),"")</f>
        <v/>
      </c>
      <c r="Y22" s="26">
        <v>46101</v>
      </c>
      <c r="Z22" s="14" t="str">
        <f>IFERROR(VLOOKUP(Y22,設定!$A:$B,2,FALSE),"")</f>
        <v>春分の日</v>
      </c>
    </row>
    <row r="23" spans="1:26" s="19" customFormat="1" ht="17.100000000000001" customHeight="1">
      <c r="A23" s="25">
        <v>21</v>
      </c>
      <c r="B23" s="26">
        <v>45768</v>
      </c>
      <c r="C23" s="14" t="str">
        <f>IFERROR(VLOOKUP(B23,設定!$A:$B,2,FALSE),"")</f>
        <v/>
      </c>
      <c r="D23" s="26">
        <v>45798</v>
      </c>
      <c r="E23" s="14" t="str">
        <f>IFERROR(VLOOKUP(D23,設定!$A:$B,2,FALSE),"")</f>
        <v/>
      </c>
      <c r="F23" s="26">
        <v>45829</v>
      </c>
      <c r="G23" s="14" t="str">
        <f>IFERROR(VLOOKUP(F23,設定!$A:$B,2,FALSE),"")</f>
        <v/>
      </c>
      <c r="H23" s="26">
        <v>45859</v>
      </c>
      <c r="I23" s="14" t="str">
        <f>IFERROR(VLOOKUP(H23,設定!$A:$B,2,FALSE),"")</f>
        <v>海の日</v>
      </c>
      <c r="J23" s="26">
        <v>45890</v>
      </c>
      <c r="K23" s="14" t="str">
        <f>IFERROR(VLOOKUP(J23,設定!$A:$B,2,FALSE),"")</f>
        <v/>
      </c>
      <c r="L23" s="26">
        <v>45921</v>
      </c>
      <c r="M23" s="14" t="str">
        <f>IFERROR(VLOOKUP(L23,設定!$A:$B,2,FALSE),"")</f>
        <v/>
      </c>
      <c r="N23" s="27">
        <v>21</v>
      </c>
      <c r="O23" s="26">
        <v>45951</v>
      </c>
      <c r="P23" s="14" t="str">
        <f>IFERROR(VLOOKUP(O23,設定!$A:$B,2,FALSE),"")</f>
        <v/>
      </c>
      <c r="Q23" s="26">
        <v>45982</v>
      </c>
      <c r="R23" s="14" t="str">
        <f>IFERROR(VLOOKUP(Q23,設定!$A:$B,2,FALSE),"")</f>
        <v/>
      </c>
      <c r="S23" s="26">
        <v>46012</v>
      </c>
      <c r="T23" s="14" t="str">
        <f>IFERROR(VLOOKUP(S23,設定!$A:$B,2,FALSE),"")</f>
        <v/>
      </c>
      <c r="U23" s="26">
        <v>46043</v>
      </c>
      <c r="V23" s="14" t="str">
        <f>IFERROR(VLOOKUP(U23,設定!$A:$B,2,FALSE),"")</f>
        <v/>
      </c>
      <c r="W23" s="26">
        <v>46074</v>
      </c>
      <c r="X23" s="14">
        <f>IFERROR(VLOOKUP(W23,設定!$A:$B,2,FALSE),"")</f>
        <v>0</v>
      </c>
      <c r="Y23" s="26">
        <v>46102</v>
      </c>
      <c r="Z23" s="14" t="str">
        <f>IFERROR(VLOOKUP(Y23,設定!$A:$B,2,FALSE),"")</f>
        <v/>
      </c>
    </row>
    <row r="24" spans="1:26" s="19" customFormat="1" ht="17.100000000000001" customHeight="1">
      <c r="A24" s="25">
        <v>22</v>
      </c>
      <c r="B24" s="26">
        <v>45769</v>
      </c>
      <c r="C24" s="14" t="str">
        <f>IFERROR(VLOOKUP(B24,設定!$A:$B,2,FALSE),"")</f>
        <v/>
      </c>
      <c r="D24" s="26">
        <v>45799</v>
      </c>
      <c r="E24" s="14" t="str">
        <f>IFERROR(VLOOKUP(D24,設定!$A:$B,2,FALSE),"")</f>
        <v/>
      </c>
      <c r="F24" s="26">
        <v>45830</v>
      </c>
      <c r="G24" s="14" t="str">
        <f>IFERROR(VLOOKUP(F24,設定!$A:$B,2,FALSE),"")</f>
        <v/>
      </c>
      <c r="H24" s="26">
        <v>45860</v>
      </c>
      <c r="I24" s="14" t="str">
        <f>IFERROR(VLOOKUP(H24,設定!$A:$B,2,FALSE),"")</f>
        <v/>
      </c>
      <c r="J24" s="26">
        <v>45891</v>
      </c>
      <c r="K24" s="14" t="str">
        <f>IFERROR(VLOOKUP(J24,設定!$A:$B,2,FALSE),"")</f>
        <v/>
      </c>
      <c r="L24" s="26">
        <v>45922</v>
      </c>
      <c r="M24" s="14" t="str">
        <f>IFERROR(VLOOKUP(L24,設定!$A:$B,2,FALSE),"")</f>
        <v/>
      </c>
      <c r="N24" s="27">
        <v>22</v>
      </c>
      <c r="O24" s="26">
        <v>45952</v>
      </c>
      <c r="P24" s="14" t="str">
        <f>IFERROR(VLOOKUP(O24,設定!$A:$B,2,FALSE),"")</f>
        <v/>
      </c>
      <c r="Q24" s="26">
        <v>45983</v>
      </c>
      <c r="R24" s="14">
        <f>IFERROR(VLOOKUP(Q24,設定!$A:$B,2,FALSE),"")</f>
        <v>0</v>
      </c>
      <c r="S24" s="26">
        <v>46013</v>
      </c>
      <c r="T24" s="14" t="str">
        <f>IFERROR(VLOOKUP(S24,設定!$A:$B,2,FALSE),"")</f>
        <v/>
      </c>
      <c r="U24" s="26">
        <v>46044</v>
      </c>
      <c r="V24" s="14" t="str">
        <f>IFERROR(VLOOKUP(U24,設定!$A:$B,2,FALSE),"")</f>
        <v/>
      </c>
      <c r="W24" s="26">
        <v>46075</v>
      </c>
      <c r="X24" s="14" t="str">
        <f>IFERROR(VLOOKUP(W24,設定!$A:$B,2,FALSE),"")</f>
        <v/>
      </c>
      <c r="Y24" s="26">
        <v>46103</v>
      </c>
      <c r="Z24" s="14" t="str">
        <f>IFERROR(VLOOKUP(Y24,設定!$A:$B,2,FALSE),"")</f>
        <v/>
      </c>
    </row>
    <row r="25" spans="1:26" s="19" customFormat="1" ht="17.100000000000001" customHeight="1">
      <c r="A25" s="25">
        <v>23</v>
      </c>
      <c r="B25" s="26">
        <v>45770</v>
      </c>
      <c r="C25" s="14" t="str">
        <f>IFERROR(VLOOKUP(B25,設定!$A:$B,2,FALSE),"")</f>
        <v/>
      </c>
      <c r="D25" s="26">
        <v>45800</v>
      </c>
      <c r="E25" s="14" t="str">
        <f>IFERROR(VLOOKUP(D25,設定!$A:$B,2,FALSE),"")</f>
        <v/>
      </c>
      <c r="F25" s="26">
        <v>45831</v>
      </c>
      <c r="G25" s="14" t="str">
        <f>IFERROR(VLOOKUP(F25,設定!$A:$B,2,FALSE),"")</f>
        <v/>
      </c>
      <c r="H25" s="26">
        <v>45861</v>
      </c>
      <c r="I25" s="14" t="str">
        <f>IFERROR(VLOOKUP(H25,設定!$A:$B,2,FALSE),"")</f>
        <v/>
      </c>
      <c r="J25" s="26">
        <v>45892</v>
      </c>
      <c r="K25" s="14" t="str">
        <f>IFERROR(VLOOKUP(J25,設定!$A:$B,2,FALSE),"")</f>
        <v/>
      </c>
      <c r="L25" s="26">
        <v>45923</v>
      </c>
      <c r="M25" s="14" t="str">
        <f>IFERROR(VLOOKUP(L25,設定!$A:$B,2,FALSE),"")</f>
        <v>秋分の日</v>
      </c>
      <c r="N25" s="27">
        <v>23</v>
      </c>
      <c r="O25" s="26">
        <v>45953</v>
      </c>
      <c r="P25" s="14" t="str">
        <f>IFERROR(VLOOKUP(O25,設定!$A:$B,2,FALSE),"")</f>
        <v/>
      </c>
      <c r="Q25" s="26">
        <v>45984</v>
      </c>
      <c r="R25" s="14" t="str">
        <f>IFERROR(VLOOKUP(Q25,設定!$A:$B,2,FALSE),"")</f>
        <v>勤労感謝の日</v>
      </c>
      <c r="S25" s="26">
        <v>46014</v>
      </c>
      <c r="T25" s="14" t="str">
        <f>IFERROR(VLOOKUP(S25,設定!$A:$B,2,FALSE),"")</f>
        <v/>
      </c>
      <c r="U25" s="26">
        <v>46045</v>
      </c>
      <c r="V25" s="14" t="str">
        <f>IFERROR(VLOOKUP(U25,設定!$A:$B,2,FALSE),"")</f>
        <v/>
      </c>
      <c r="W25" s="26">
        <v>46076</v>
      </c>
      <c r="X25" s="14" t="str">
        <f>IFERROR(VLOOKUP(W25,設定!$A:$B,2,FALSE),"")</f>
        <v>天皇誕生日</v>
      </c>
      <c r="Y25" s="26">
        <v>46104</v>
      </c>
      <c r="Z25" s="14" t="str">
        <f>IFERROR(VLOOKUP(Y25,設定!$A:$B,2,FALSE),"")</f>
        <v/>
      </c>
    </row>
    <row r="26" spans="1:26" s="19" customFormat="1" ht="17.100000000000001" customHeight="1">
      <c r="A26" s="25">
        <v>24</v>
      </c>
      <c r="B26" s="26">
        <v>45771</v>
      </c>
      <c r="C26" s="14" t="str">
        <f>IFERROR(VLOOKUP(B26,設定!$A:$B,2,FALSE),"")</f>
        <v/>
      </c>
      <c r="D26" s="26">
        <v>45801</v>
      </c>
      <c r="E26" s="14" t="str">
        <f>IFERROR(VLOOKUP(D26,設定!$A:$B,2,FALSE),"")</f>
        <v/>
      </c>
      <c r="F26" s="26">
        <v>45832</v>
      </c>
      <c r="G26" s="14" t="str">
        <f>IFERROR(VLOOKUP(F26,設定!$A:$B,2,FALSE),"")</f>
        <v/>
      </c>
      <c r="H26" s="26">
        <v>45862</v>
      </c>
      <c r="I26" s="14" t="str">
        <f>IFERROR(VLOOKUP(H26,設定!$A:$B,2,FALSE),"")</f>
        <v/>
      </c>
      <c r="J26" s="26">
        <v>45893</v>
      </c>
      <c r="K26" s="14" t="str">
        <f>IFERROR(VLOOKUP(J26,設定!$A:$B,2,FALSE),"")</f>
        <v/>
      </c>
      <c r="L26" s="26">
        <v>45924</v>
      </c>
      <c r="M26" s="14" t="str">
        <f>IFERROR(VLOOKUP(L26,設定!$A:$B,2,FALSE),"")</f>
        <v/>
      </c>
      <c r="N26" s="27">
        <v>24</v>
      </c>
      <c r="O26" s="26">
        <v>45954</v>
      </c>
      <c r="P26" s="14" t="str">
        <f>IFERROR(VLOOKUP(O26,設定!$A:$B,2,FALSE),"")</f>
        <v/>
      </c>
      <c r="Q26" s="26">
        <v>45985</v>
      </c>
      <c r="R26" s="14" t="str">
        <f>IFERROR(VLOOKUP(Q26,設定!$A:$B,2,FALSE),"")</f>
        <v>振替休日</v>
      </c>
      <c r="S26" s="26">
        <v>46015</v>
      </c>
      <c r="T26" s="14" t="str">
        <f>IFERROR(VLOOKUP(S26,設定!$A:$B,2,FALSE),"")</f>
        <v/>
      </c>
      <c r="U26" s="26">
        <v>46046</v>
      </c>
      <c r="V26" s="14" t="str">
        <f>IFERROR(VLOOKUP(U26,設定!$A:$B,2,FALSE),"")</f>
        <v/>
      </c>
      <c r="W26" s="26">
        <v>46077</v>
      </c>
      <c r="X26" s="14" t="str">
        <f>IFERROR(VLOOKUP(W26,設定!$A:$B,2,FALSE),"")</f>
        <v/>
      </c>
      <c r="Y26" s="26">
        <v>46105</v>
      </c>
      <c r="Z26" s="14" t="str">
        <f>IFERROR(VLOOKUP(Y26,設定!$A:$B,2,FALSE),"")</f>
        <v/>
      </c>
    </row>
    <row r="27" spans="1:26" s="19" customFormat="1" ht="17.100000000000001" customHeight="1">
      <c r="A27" s="25">
        <v>25</v>
      </c>
      <c r="B27" s="26">
        <v>45772</v>
      </c>
      <c r="C27" s="14" t="str">
        <f>IFERROR(VLOOKUP(B27,設定!$A:$B,2,FALSE),"")</f>
        <v/>
      </c>
      <c r="D27" s="26">
        <v>45802</v>
      </c>
      <c r="E27" s="14" t="str">
        <f>IFERROR(VLOOKUP(D27,設定!$A:$B,2,FALSE),"")</f>
        <v>運動会</v>
      </c>
      <c r="F27" s="26">
        <v>45833</v>
      </c>
      <c r="G27" s="14" t="str">
        <f>IFERROR(VLOOKUP(F27,設定!$A:$B,2,FALSE),"")</f>
        <v/>
      </c>
      <c r="H27" s="26">
        <v>45863</v>
      </c>
      <c r="I27" s="14" t="str">
        <f>IFERROR(VLOOKUP(H27,設定!$A:$B,2,FALSE),"")</f>
        <v/>
      </c>
      <c r="J27" s="26">
        <v>45894</v>
      </c>
      <c r="K27" s="14" t="str">
        <f>IFERROR(VLOOKUP(J27,設定!$A:$B,2,FALSE),"")</f>
        <v/>
      </c>
      <c r="L27" s="26">
        <v>45925</v>
      </c>
      <c r="M27" s="14" t="str">
        <f>IFERROR(VLOOKUP(L27,設定!$A:$B,2,FALSE),"")</f>
        <v/>
      </c>
      <c r="N27" s="27">
        <v>25</v>
      </c>
      <c r="O27" s="26">
        <v>45955</v>
      </c>
      <c r="P27" s="14" t="str">
        <f>IFERROR(VLOOKUP(O27,設定!$A:$B,2,FALSE),"")</f>
        <v/>
      </c>
      <c r="Q27" s="26">
        <v>45986</v>
      </c>
      <c r="R27" s="14" t="str">
        <f>IFERROR(VLOOKUP(Q27,設定!$A:$B,2,FALSE),"")</f>
        <v/>
      </c>
      <c r="S27" s="26">
        <v>46016</v>
      </c>
      <c r="T27" s="14" t="str">
        <f>IFERROR(VLOOKUP(S27,設定!$A:$B,2,FALSE),"")</f>
        <v/>
      </c>
      <c r="U27" s="26">
        <v>46047</v>
      </c>
      <c r="V27" s="14" t="str">
        <f>IFERROR(VLOOKUP(U27,設定!$A:$B,2,FALSE),"")</f>
        <v/>
      </c>
      <c r="W27" s="26">
        <v>46078</v>
      </c>
      <c r="X27" s="14" t="str">
        <f>IFERROR(VLOOKUP(W27,設定!$A:$B,2,FALSE),"")</f>
        <v/>
      </c>
      <c r="Y27" s="26">
        <v>46106</v>
      </c>
      <c r="Z27" s="14" t="str">
        <f>IFERROR(VLOOKUP(Y27,設定!$A:$B,2,FALSE),"")</f>
        <v/>
      </c>
    </row>
    <row r="28" spans="1:26" s="19" customFormat="1" ht="17.100000000000001" customHeight="1">
      <c r="A28" s="25">
        <v>26</v>
      </c>
      <c r="B28" s="26">
        <v>45773</v>
      </c>
      <c r="C28" s="14">
        <f>IFERROR(VLOOKUP(B28,設定!$A:$B,2,FALSE),"")</f>
        <v>0</v>
      </c>
      <c r="D28" s="26">
        <v>45803</v>
      </c>
      <c r="E28" s="14" t="str">
        <f>IFERROR(VLOOKUP(D28,設定!$A:$B,2,FALSE),"")</f>
        <v/>
      </c>
      <c r="F28" s="26">
        <v>45834</v>
      </c>
      <c r="G28" s="14" t="str">
        <f>IFERROR(VLOOKUP(F28,設定!$A:$B,2,FALSE),"")</f>
        <v/>
      </c>
      <c r="H28" s="26">
        <v>45864</v>
      </c>
      <c r="I28" s="14" t="str">
        <f>IFERROR(VLOOKUP(H28,設定!$A:$B,2,FALSE),"")</f>
        <v/>
      </c>
      <c r="J28" s="26">
        <v>45895</v>
      </c>
      <c r="K28" s="14" t="str">
        <f>IFERROR(VLOOKUP(J28,設定!$A:$B,2,FALSE),"")</f>
        <v/>
      </c>
      <c r="L28" s="26">
        <v>45926</v>
      </c>
      <c r="M28" s="14" t="str">
        <f>IFERROR(VLOOKUP(L28,設定!$A:$B,2,FALSE),"")</f>
        <v/>
      </c>
      <c r="N28" s="27">
        <v>26</v>
      </c>
      <c r="O28" s="26">
        <v>45956</v>
      </c>
      <c r="P28" s="14" t="str">
        <f>IFERROR(VLOOKUP(O28,設定!$A:$B,2,FALSE),"")</f>
        <v/>
      </c>
      <c r="Q28" s="26">
        <v>45987</v>
      </c>
      <c r="R28" s="14" t="str">
        <f>IFERROR(VLOOKUP(Q28,設定!$A:$B,2,FALSE),"")</f>
        <v/>
      </c>
      <c r="S28" s="26">
        <v>46017</v>
      </c>
      <c r="T28" s="14" t="str">
        <f>IFERROR(VLOOKUP(S28,設定!$A:$B,2,FALSE),"")</f>
        <v/>
      </c>
      <c r="U28" s="26">
        <v>46048</v>
      </c>
      <c r="V28" s="14" t="str">
        <f>IFERROR(VLOOKUP(U28,設定!$A:$B,2,FALSE),"")</f>
        <v/>
      </c>
      <c r="W28" s="26">
        <v>46079</v>
      </c>
      <c r="X28" s="14" t="str">
        <f>IFERROR(VLOOKUP(W28,設定!$A:$B,2,FALSE),"")</f>
        <v/>
      </c>
      <c r="Y28" s="26">
        <v>46107</v>
      </c>
      <c r="Z28" s="14" t="str">
        <f>IFERROR(VLOOKUP(Y28,設定!$A:$B,2,FALSE),"")</f>
        <v/>
      </c>
    </row>
    <row r="29" spans="1:26" s="19" customFormat="1" ht="17.100000000000001" customHeight="1">
      <c r="A29" s="25">
        <v>27</v>
      </c>
      <c r="B29" s="26">
        <v>45774</v>
      </c>
      <c r="C29" s="14" t="str">
        <f>IFERROR(VLOOKUP(B29,設定!$A:$B,2,FALSE),"")</f>
        <v/>
      </c>
      <c r="D29" s="26">
        <v>45804</v>
      </c>
      <c r="E29" s="14" t="str">
        <f>IFERROR(VLOOKUP(D29,設定!$A:$B,2,FALSE),"")</f>
        <v/>
      </c>
      <c r="F29" s="26">
        <v>45835</v>
      </c>
      <c r="G29" s="14" t="str">
        <f>IFERROR(VLOOKUP(F29,設定!$A:$B,2,FALSE),"")</f>
        <v/>
      </c>
      <c r="H29" s="26">
        <v>45865</v>
      </c>
      <c r="I29" s="14" t="str">
        <f>IFERROR(VLOOKUP(H29,設定!$A:$B,2,FALSE),"")</f>
        <v/>
      </c>
      <c r="J29" s="26">
        <v>45896</v>
      </c>
      <c r="K29" s="14" t="str">
        <f>IFERROR(VLOOKUP(J29,設定!$A:$B,2,FALSE),"")</f>
        <v/>
      </c>
      <c r="L29" s="26">
        <v>45927</v>
      </c>
      <c r="M29" s="14" t="str">
        <f>IFERROR(VLOOKUP(L29,設定!$A:$B,2,FALSE),"")</f>
        <v/>
      </c>
      <c r="N29" s="27">
        <v>27</v>
      </c>
      <c r="O29" s="26">
        <v>45957</v>
      </c>
      <c r="P29" s="14" t="str">
        <f>IFERROR(VLOOKUP(O29,設定!$A:$B,2,FALSE),"")</f>
        <v/>
      </c>
      <c r="Q29" s="26">
        <v>45988</v>
      </c>
      <c r="R29" s="14" t="str">
        <f>IFERROR(VLOOKUP(Q29,設定!$A:$B,2,FALSE),"")</f>
        <v/>
      </c>
      <c r="S29" s="26">
        <v>46018</v>
      </c>
      <c r="T29" s="14" t="str">
        <f>IFERROR(VLOOKUP(S29,設定!$A:$B,2,FALSE),"")</f>
        <v/>
      </c>
      <c r="U29" s="26">
        <v>46049</v>
      </c>
      <c r="V29" s="14" t="str">
        <f>IFERROR(VLOOKUP(U29,設定!$A:$B,2,FALSE),"")</f>
        <v/>
      </c>
      <c r="W29" s="26">
        <v>46080</v>
      </c>
      <c r="X29" s="14" t="str">
        <f>IFERROR(VLOOKUP(W29,設定!$A:$B,2,FALSE),"")</f>
        <v/>
      </c>
      <c r="Y29" s="26">
        <v>46108</v>
      </c>
      <c r="Z29" s="14" t="str">
        <f>IFERROR(VLOOKUP(Y29,設定!$A:$B,2,FALSE),"")</f>
        <v/>
      </c>
    </row>
    <row r="30" spans="1:26" s="19" customFormat="1" ht="17.100000000000001" customHeight="1">
      <c r="A30" s="25">
        <v>28</v>
      </c>
      <c r="B30" s="26">
        <v>45775</v>
      </c>
      <c r="C30" s="14" t="str">
        <f>IFERROR(VLOOKUP(B30,設定!$A:$B,2,FALSE),"")</f>
        <v/>
      </c>
      <c r="D30" s="26">
        <v>45805</v>
      </c>
      <c r="E30" s="14" t="str">
        <f>IFERROR(VLOOKUP(D30,設定!$A:$B,2,FALSE),"")</f>
        <v/>
      </c>
      <c r="F30" s="26">
        <v>45836</v>
      </c>
      <c r="G30" s="14" t="str">
        <f>IFERROR(VLOOKUP(F30,設定!$A:$B,2,FALSE),"")</f>
        <v/>
      </c>
      <c r="H30" s="26">
        <v>45866</v>
      </c>
      <c r="I30" s="14" t="str">
        <f>IFERROR(VLOOKUP(H30,設定!$A:$B,2,FALSE),"")</f>
        <v/>
      </c>
      <c r="J30" s="26">
        <v>45897</v>
      </c>
      <c r="K30" s="14" t="str">
        <f>IFERROR(VLOOKUP(J30,設定!$A:$B,2,FALSE),"")</f>
        <v/>
      </c>
      <c r="L30" s="26">
        <v>45928</v>
      </c>
      <c r="M30" s="14" t="str">
        <f>IFERROR(VLOOKUP(L30,設定!$A:$B,2,FALSE),"")</f>
        <v/>
      </c>
      <c r="N30" s="27">
        <v>28</v>
      </c>
      <c r="O30" s="26">
        <v>45958</v>
      </c>
      <c r="P30" s="14" t="str">
        <f>IFERROR(VLOOKUP(O30,設定!$A:$B,2,FALSE),"")</f>
        <v/>
      </c>
      <c r="Q30" s="26">
        <v>45989</v>
      </c>
      <c r="R30" s="14" t="str">
        <f>IFERROR(VLOOKUP(Q30,設定!$A:$B,2,FALSE),"")</f>
        <v/>
      </c>
      <c r="S30" s="26">
        <v>46019</v>
      </c>
      <c r="T30" s="14" t="str">
        <f>IFERROR(VLOOKUP(S30,設定!$A:$B,2,FALSE),"")</f>
        <v/>
      </c>
      <c r="U30" s="26">
        <v>46050</v>
      </c>
      <c r="V30" s="14" t="str">
        <f>IFERROR(VLOOKUP(U30,設定!$A:$B,2,FALSE),"")</f>
        <v/>
      </c>
      <c r="W30" s="26">
        <v>46081</v>
      </c>
      <c r="X30" s="14" t="str">
        <f>IFERROR(VLOOKUP(W30,設定!$A:$B,2,FALSE),"")</f>
        <v/>
      </c>
      <c r="Y30" s="26">
        <v>46109</v>
      </c>
      <c r="Z30" s="14" t="str">
        <f>IFERROR(VLOOKUP(Y30,設定!$A:$B,2,FALSE),"")</f>
        <v/>
      </c>
    </row>
    <row r="31" spans="1:26" s="19" customFormat="1" ht="17.100000000000001" customHeight="1">
      <c r="A31" s="25">
        <v>29</v>
      </c>
      <c r="B31" s="26">
        <v>45776</v>
      </c>
      <c r="C31" s="14" t="str">
        <f>IFERROR(VLOOKUP(B31,設定!$A:$B,2,FALSE),"")</f>
        <v>昭和の日</v>
      </c>
      <c r="D31" s="26">
        <v>45806</v>
      </c>
      <c r="E31" s="14" t="str">
        <f>IFERROR(VLOOKUP(D31,設定!$A:$B,2,FALSE),"")</f>
        <v/>
      </c>
      <c r="F31" s="26">
        <v>45837</v>
      </c>
      <c r="G31" s="14" t="str">
        <f>IFERROR(VLOOKUP(F31,設定!$A:$B,2,FALSE),"")</f>
        <v/>
      </c>
      <c r="H31" s="26">
        <v>45867</v>
      </c>
      <c r="I31" s="14" t="str">
        <f>IFERROR(VLOOKUP(H31,設定!$A:$B,2,FALSE),"")</f>
        <v/>
      </c>
      <c r="J31" s="26">
        <v>45898</v>
      </c>
      <c r="K31" s="14" t="str">
        <f>IFERROR(VLOOKUP(J31,設定!$A:$B,2,FALSE),"")</f>
        <v/>
      </c>
      <c r="L31" s="26">
        <v>45929</v>
      </c>
      <c r="M31" s="14" t="str">
        <f>IFERROR(VLOOKUP(L31,設定!$A:$B,2,FALSE),"")</f>
        <v/>
      </c>
      <c r="N31" s="27">
        <v>29</v>
      </c>
      <c r="O31" s="26">
        <v>45959</v>
      </c>
      <c r="P31" s="14" t="str">
        <f>IFERROR(VLOOKUP(O31,設定!$A:$B,2,FALSE),"")</f>
        <v/>
      </c>
      <c r="Q31" s="26">
        <v>45990</v>
      </c>
      <c r="R31" s="14" t="str">
        <f>IFERROR(VLOOKUP(Q31,設定!$A:$B,2,FALSE),"")</f>
        <v/>
      </c>
      <c r="S31" s="26">
        <v>46020</v>
      </c>
      <c r="T31" s="14" t="str">
        <f>IFERROR(VLOOKUP(S31,設定!$A:$B,2,FALSE),"")</f>
        <v/>
      </c>
      <c r="U31" s="26">
        <v>46051</v>
      </c>
      <c r="V31" s="14" t="str">
        <f>IFERROR(VLOOKUP(U31,設定!$A:$B,2,FALSE),"")</f>
        <v/>
      </c>
      <c r="W31" s="13"/>
      <c r="X31" s="14" t="str">
        <f>IFERROR(VLOOKUP(W31,設定!$A:$B,2,FALSE),"")</f>
        <v/>
      </c>
      <c r="Y31" s="26">
        <v>46110</v>
      </c>
      <c r="Z31" s="14" t="str">
        <f>IFERROR(VLOOKUP(Y31,設定!$A:$B,2,FALSE),"")</f>
        <v/>
      </c>
    </row>
    <row r="32" spans="1:26" s="19" customFormat="1" ht="17.100000000000001" customHeight="1">
      <c r="A32" s="25">
        <v>30</v>
      </c>
      <c r="B32" s="26">
        <v>45777</v>
      </c>
      <c r="C32" s="14" t="str">
        <f>IFERROR(VLOOKUP(B32,設定!$A:$B,2,FALSE),"")</f>
        <v/>
      </c>
      <c r="D32" s="26">
        <v>45807</v>
      </c>
      <c r="E32" s="14" t="str">
        <f>IFERROR(VLOOKUP(D32,設定!$A:$B,2,FALSE),"")</f>
        <v/>
      </c>
      <c r="F32" s="26">
        <v>45838</v>
      </c>
      <c r="G32" s="14" t="str">
        <f>IFERROR(VLOOKUP(F32,設定!$A:$B,2,FALSE),"")</f>
        <v/>
      </c>
      <c r="H32" s="26">
        <v>45868</v>
      </c>
      <c r="I32" s="14" t="str">
        <f>IFERROR(VLOOKUP(H32,設定!$A:$B,2,FALSE),"")</f>
        <v/>
      </c>
      <c r="J32" s="26">
        <v>45899</v>
      </c>
      <c r="K32" s="14" t="str">
        <f>IFERROR(VLOOKUP(J32,設定!$A:$B,2,FALSE),"")</f>
        <v/>
      </c>
      <c r="L32" s="26">
        <v>45930</v>
      </c>
      <c r="M32" s="14" t="str">
        <f>IFERROR(VLOOKUP(L32,設定!$A:$B,2,FALSE),"")</f>
        <v/>
      </c>
      <c r="N32" s="27">
        <v>30</v>
      </c>
      <c r="O32" s="26">
        <v>45960</v>
      </c>
      <c r="P32" s="14" t="str">
        <f>IFERROR(VLOOKUP(O32,設定!$A:$B,2,FALSE),"")</f>
        <v/>
      </c>
      <c r="Q32" s="26">
        <v>45991</v>
      </c>
      <c r="R32" s="14" t="str">
        <f>IFERROR(VLOOKUP(Q32,設定!$A:$B,2,FALSE),"")</f>
        <v/>
      </c>
      <c r="S32" s="26">
        <v>46021</v>
      </c>
      <c r="T32" s="14" t="str">
        <f>IFERROR(VLOOKUP(S32,設定!$A:$B,2,FALSE),"")</f>
        <v/>
      </c>
      <c r="U32" s="26">
        <v>46052</v>
      </c>
      <c r="V32" s="14" t="str">
        <f>IFERROR(VLOOKUP(U32,設定!$A:$B,2,FALSE),"")</f>
        <v/>
      </c>
      <c r="W32" s="13"/>
      <c r="X32" s="14" t="str">
        <f>IFERROR(VLOOKUP(W32,設定!$A:$B,2,FALSE),"")</f>
        <v/>
      </c>
      <c r="Y32" s="26">
        <v>46111</v>
      </c>
      <c r="Z32" s="14" t="str">
        <f>IFERROR(VLOOKUP(Y32,設定!$A:$B,2,FALSE),"")</f>
        <v/>
      </c>
    </row>
    <row r="33" spans="1:26" s="19" customFormat="1" ht="17.100000000000001" customHeight="1">
      <c r="A33" s="28">
        <v>31</v>
      </c>
      <c r="B33" s="15"/>
      <c r="C33" s="16" t="str">
        <f>IFERROR(VLOOKUP(B33,設定!$A:$B,2,FALSE),"")</f>
        <v/>
      </c>
      <c r="D33" s="29">
        <v>45808</v>
      </c>
      <c r="E33" s="16" t="str">
        <f>IFERROR(VLOOKUP(D33,設定!$A:$B,2,FALSE),"")</f>
        <v/>
      </c>
      <c r="F33" s="15"/>
      <c r="G33" s="16" t="str">
        <f>IFERROR(VLOOKUP(F33,設定!$A:$B,2,FALSE),"")</f>
        <v/>
      </c>
      <c r="H33" s="29">
        <v>45869</v>
      </c>
      <c r="I33" s="16" t="str">
        <f>IFERROR(VLOOKUP(H33,設定!$A:$B,2,FALSE),"")</f>
        <v/>
      </c>
      <c r="J33" s="29">
        <v>45900</v>
      </c>
      <c r="K33" s="16" t="str">
        <f>IFERROR(VLOOKUP(J33,設定!$A:$B,2,FALSE),"")</f>
        <v/>
      </c>
      <c r="L33" s="15"/>
      <c r="M33" s="16" t="str">
        <f>IFERROR(VLOOKUP(L33,設定!$A:$B,2,FALSE),"")</f>
        <v/>
      </c>
      <c r="N33" s="30">
        <v>31</v>
      </c>
      <c r="O33" s="29">
        <v>45961</v>
      </c>
      <c r="P33" s="16" t="str">
        <f>IFERROR(VLOOKUP(O33,設定!$A:$B,2,FALSE),"")</f>
        <v/>
      </c>
      <c r="Q33" s="15"/>
      <c r="R33" s="16" t="str">
        <f>IFERROR(VLOOKUP(Q33,設定!$A:$B,2,FALSE),"")</f>
        <v/>
      </c>
      <c r="S33" s="29">
        <v>46022</v>
      </c>
      <c r="T33" s="16" t="str">
        <f>IFERROR(VLOOKUP(S33,設定!$A:$B,2,FALSE),"")</f>
        <v/>
      </c>
      <c r="U33" s="29">
        <v>46053</v>
      </c>
      <c r="V33" s="16" t="str">
        <f>IFERROR(VLOOKUP(U33,設定!$A:$B,2,FALSE),"")</f>
        <v/>
      </c>
      <c r="W33" s="15"/>
      <c r="X33" s="16" t="str">
        <f>IFERROR(VLOOKUP(W33,設定!$A:$B,2,FALSE),"")</f>
        <v/>
      </c>
      <c r="Y33" s="29">
        <v>46112</v>
      </c>
      <c r="Z33" s="16" t="str">
        <f>IFERROR(VLOOKUP(Y33,設定!$A:$B,2,FALSE),"")</f>
        <v/>
      </c>
    </row>
  </sheetData>
  <mergeCells count="13">
    <mergeCell ref="U2:V2"/>
    <mergeCell ref="W2:X2"/>
    <mergeCell ref="Y2:Z2"/>
    <mergeCell ref="A1:Z1"/>
    <mergeCell ref="B2:C2"/>
    <mergeCell ref="D2:E2"/>
    <mergeCell ref="F2:G2"/>
    <mergeCell ref="H2:I2"/>
    <mergeCell ref="J2:K2"/>
    <mergeCell ref="L2:M2"/>
    <mergeCell ref="O2:P2"/>
    <mergeCell ref="Q2:R2"/>
    <mergeCell ref="S2:T2"/>
  </mergeCells>
  <phoneticPr fontId="2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A0FEA52-B64D-4EC7-99D2-3679CE4526A1}">
            <xm:f>COUNTIF(設定!$G:$G,$B3)&gt;0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4" id="{B9DA0F0B-4F24-4E8A-8B81-51A751BB5028}">
            <xm:f>OR(COUNTIF(設定!$D:$D,$B3)&gt;0,WEEKDAY($B3,2)&gt;5)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B3:C32</xm:sqref>
        </x14:conditionalFormatting>
        <x14:conditionalFormatting xmlns:xm="http://schemas.microsoft.com/office/excel/2006/main">
          <x14:cfRule type="expression" priority="21" id="{4117BE37-276E-4363-99A8-E13BCE6383C7}">
            <xm:f>COUNTIF(設定!$G:$G,$D3)&gt;0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2" id="{98BC92CF-B771-42BE-80A1-FE169FB78EFF}">
            <xm:f>OR(COUNTIF(設定!$D:$D,$D3)&gt;0,WEEKDAY($D3,2)&gt;5)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D3:E33</xm:sqref>
        </x14:conditionalFormatting>
        <x14:conditionalFormatting xmlns:xm="http://schemas.microsoft.com/office/excel/2006/main">
          <x14:cfRule type="expression" priority="19" id="{0AC06E81-6FF7-4E60-B408-FCA214599627}">
            <xm:f>COUNTIF(設定!$G:$G,$F3)&gt;0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0" id="{3D6B3D20-5C74-45AE-88C5-C31E1B57FC25}">
            <xm:f>OR(COUNTIF(設定!$D:$D,$F3)&gt;0,WEEKDAY($F3,2)&gt;5)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F3:G32</xm:sqref>
        </x14:conditionalFormatting>
        <x14:conditionalFormatting xmlns:xm="http://schemas.microsoft.com/office/excel/2006/main">
          <x14:cfRule type="expression" priority="17" id="{EF76B661-9705-4AFA-B942-723A5E47C33A}">
            <xm:f>COUNTIF(設定!$G:$G,$H3)&gt;0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8" id="{4535A327-B468-4367-A00A-11458E9E4C9A}">
            <xm:f>OR(COUNTIF(設定!$D:$D,$H3)&gt;0,WEEKDAY($H3,2)&gt;5)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H3:I33</xm:sqref>
        </x14:conditionalFormatting>
        <x14:conditionalFormatting xmlns:xm="http://schemas.microsoft.com/office/excel/2006/main">
          <x14:cfRule type="expression" priority="15" id="{59927127-3A1E-421D-A569-3582027B3FB5}">
            <xm:f>COUNTIF(設定!$G:$G,$J3)&gt;0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6" id="{1662E218-836F-4ECE-AFD2-942A1854A37F}">
            <xm:f>OR(COUNTIF(設定!$D:$D,$J3)&gt;0,WEEKDAY($J3,2)&gt;5)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J3:K33</xm:sqref>
        </x14:conditionalFormatting>
        <x14:conditionalFormatting xmlns:xm="http://schemas.microsoft.com/office/excel/2006/main">
          <x14:cfRule type="expression" priority="13" id="{53FBAF1A-9D6B-4AA3-815C-E098599C3A74}">
            <xm:f>COUNTIF(設定!$G:$G,$L3)&gt;0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4" id="{E698EAD4-7BC1-4CEF-9B0A-3469D2067494}">
            <xm:f>OR(COUNTIF(設定!$D:$D,$L3)&gt;0,WEEKDAY($L3,2)&gt;5)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L3:M32</xm:sqref>
        </x14:conditionalFormatting>
        <x14:conditionalFormatting xmlns:xm="http://schemas.microsoft.com/office/excel/2006/main">
          <x14:cfRule type="expression" priority="11" id="{9E7987DC-7CE0-4389-BFCB-AC24530E307A}">
            <xm:f>COUNTIF(設定!$G:$G,$O3)&gt;0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2" id="{CFC3979E-A22D-4214-A20F-84FF71B0582D}">
            <xm:f>OR(COUNTIF(設定!$D:$D,$O3)&gt;0,WEEKDAY($O3,2)&gt;5)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O3:P33</xm:sqref>
        </x14:conditionalFormatting>
        <x14:conditionalFormatting xmlns:xm="http://schemas.microsoft.com/office/excel/2006/main">
          <x14:cfRule type="expression" priority="9" id="{DE38980C-48A2-4BCC-9DA9-0B6766FA5A56}">
            <xm:f>COUNTIF(設定!$G:$G,$Q3)&gt;0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0" id="{7B45DDCE-312C-4602-B712-68E719CBCEFA}">
            <xm:f>OR(COUNTIF(設定!$D:$D,$Q3)&gt;0,WEEKDAY($Q3,2)&gt;5)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Q3:R32</xm:sqref>
        </x14:conditionalFormatting>
        <x14:conditionalFormatting xmlns:xm="http://schemas.microsoft.com/office/excel/2006/main">
          <x14:cfRule type="expression" priority="7" id="{A75244D9-8C04-4C1F-B2A2-C886DF3B6326}">
            <xm:f>COUNTIF(設定!$G:$G,$S3)&gt;0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8" id="{7332B7C5-DB71-4AFA-97EF-D71AF9B4CF53}">
            <xm:f>OR(COUNTIF(設定!$D:$D,$S3)&gt;0,WEEKDAY($S3,2)&gt;5)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S3:T33</xm:sqref>
        </x14:conditionalFormatting>
        <x14:conditionalFormatting xmlns:xm="http://schemas.microsoft.com/office/excel/2006/main">
          <x14:cfRule type="expression" priority="5" id="{8E4BCC61-B123-42CD-9470-33C1A43E4287}">
            <xm:f>COUNTIF(設定!$G:$G,$U3)&gt;0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6" id="{F846EBB9-EA72-4821-9789-BE3756C3CBFA}">
            <xm:f>OR(COUNTIF(設定!$D:$D,$U3)&gt;0,WEEKDAY($U3,2)&gt;5)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U3:V33</xm:sqref>
        </x14:conditionalFormatting>
        <x14:conditionalFormatting xmlns:xm="http://schemas.microsoft.com/office/excel/2006/main">
          <x14:cfRule type="expression" priority="3" id="{FC2534DC-A907-4446-A6FF-C6A08C84E22C}">
            <xm:f>COUNTIF(設定!$G:$G,$W3)&gt;0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4" id="{0BBFAFF5-A99C-411C-BD41-636FCA5EC884}">
            <xm:f>OR(COUNTIF(設定!$D:$D,$W3)&gt;0,WEEKDAY($W3,2)&gt;5)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W3:X30</xm:sqref>
        </x14:conditionalFormatting>
        <x14:conditionalFormatting xmlns:xm="http://schemas.microsoft.com/office/excel/2006/main">
          <x14:cfRule type="expression" priority="1" id="{37469973-49D6-43A5-9E5E-8D01E57EC461}">
            <xm:f>COUNTIF(設定!$G:$G,$Y3)&gt;0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" id="{B829EF3F-38FF-4B7B-872B-E900EF9737BD}">
            <xm:f>OR(COUNTIF(設定!$D:$D,$Y3)&gt;0,WEEKDAY($Y3,2)&gt;5)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Y3:Z33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固定版</vt:lpstr>
      <vt:lpstr>設定</vt:lpstr>
      <vt:lpstr>設定反映板</vt:lpstr>
      <vt:lpstr>固定版!Print_Area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石川良夫</dc:creator>
  <cp:lastModifiedBy>49321 石川良夫</cp:lastModifiedBy>
  <cp:lastPrinted>2026-04-17T00:59:00Z</cp:lastPrinted>
  <dcterms:created xsi:type="dcterms:W3CDTF">2015-06-05T18:19:34Z</dcterms:created>
  <dcterms:modified xsi:type="dcterms:W3CDTF">2026-04-17T01:01:54Z</dcterms:modified>
</cp:coreProperties>
</file>